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ocuments\TIIR\sait\sorevnovanija\tulemused\2007\"/>
    </mc:Choice>
  </mc:AlternateContent>
  <bookViews>
    <workbookView xWindow="360" yWindow="12" windowWidth="11340" windowHeight="6540" tabRatio="738"/>
  </bookViews>
  <sheets>
    <sheet name="60l M" sheetId="2" r:id="rId1"/>
    <sheet name="20+20+20" sheetId="25" r:id="rId2"/>
    <sheet name="vabap" sheetId="24" r:id="rId3"/>
    <sheet name="30+30" sheetId="26" r:id="rId4"/>
    <sheet name="olümpia" sheetId="10" r:id="rId5"/>
    <sheet name="3x40" sheetId="9" r:id="rId6"/>
    <sheet name="60l N" sheetId="8" r:id="rId7"/>
    <sheet name="tk.30+30" sheetId="18" r:id="rId8"/>
    <sheet name="3x20" sheetId="27" r:id="rId9"/>
    <sheet name="siga" sheetId="19" r:id="rId10"/>
    <sheet name="Kohtun" sheetId="28" r:id="rId11"/>
  </sheets>
  <definedNames>
    <definedName name="_xlnm._FilterDatabase" localSheetId="0" hidden="1">'60l M'!$B$8:$L$102</definedName>
    <definedName name="_xlnm.Print_Area" localSheetId="3">'30+30'!$A$1:$Q$61</definedName>
  </definedNames>
  <calcPr calcId="162913"/>
</workbook>
</file>

<file path=xl/calcChain.xml><?xml version="1.0" encoding="utf-8"?>
<calcChain xmlns="http://schemas.openxmlformats.org/spreadsheetml/2006/main">
  <c r="K19" i="25" l="1"/>
  <c r="O19" i="25" s="1"/>
  <c r="H56" i="25"/>
  <c r="K56" i="25"/>
  <c r="N56" i="25"/>
  <c r="O56" i="25"/>
  <c r="H73" i="25"/>
  <c r="K73" i="25"/>
  <c r="N73" i="25"/>
  <c r="O73" i="25"/>
  <c r="H54" i="25"/>
  <c r="K54" i="25"/>
  <c r="N54" i="25"/>
  <c r="O54" i="25"/>
  <c r="H57" i="25"/>
  <c r="K57" i="25"/>
  <c r="N57" i="25"/>
  <c r="O57" i="25"/>
  <c r="H64" i="25"/>
  <c r="K64" i="25"/>
  <c r="N64" i="25"/>
  <c r="O64" i="25"/>
  <c r="H26" i="25"/>
  <c r="K26" i="25"/>
  <c r="N26" i="25"/>
  <c r="O26" i="25"/>
  <c r="H20" i="25"/>
  <c r="N74" i="25"/>
  <c r="K74" i="25"/>
  <c r="H74" i="25"/>
  <c r="O74" i="25" s="1"/>
  <c r="N66" i="25"/>
  <c r="K66" i="25"/>
  <c r="H66" i="25"/>
  <c r="N65" i="25"/>
  <c r="O65" i="25" s="1"/>
  <c r="K65" i="25"/>
  <c r="H65" i="25"/>
  <c r="N55" i="25"/>
  <c r="K55" i="25"/>
  <c r="O55" i="25" s="1"/>
  <c r="H55" i="25"/>
  <c r="O66" i="25"/>
  <c r="H17" i="25"/>
  <c r="K17" i="25"/>
  <c r="O17" i="25" s="1"/>
  <c r="N17" i="25"/>
  <c r="H15" i="25"/>
  <c r="K15" i="25"/>
  <c r="O15" i="25" s="1"/>
  <c r="N15" i="25"/>
  <c r="K20" i="25"/>
  <c r="N20" i="25"/>
  <c r="O20" i="25"/>
  <c r="H24" i="25"/>
  <c r="K24" i="25"/>
  <c r="N24" i="25"/>
  <c r="O24" i="25"/>
  <c r="H32" i="25"/>
  <c r="K32" i="25"/>
  <c r="N32" i="25"/>
  <c r="O32" i="25"/>
  <c r="H18" i="25"/>
  <c r="K18" i="25"/>
  <c r="N18" i="25"/>
  <c r="O18" i="25"/>
  <c r="H42" i="25"/>
  <c r="K42" i="25"/>
  <c r="N42" i="25"/>
  <c r="O42" i="25"/>
  <c r="H29" i="25"/>
  <c r="K29" i="25"/>
  <c r="N29" i="25"/>
  <c r="O29" i="25"/>
  <c r="H25" i="25"/>
  <c r="K25" i="25"/>
  <c r="N25" i="25"/>
  <c r="O25" i="25"/>
  <c r="H30" i="25"/>
  <c r="K30" i="25"/>
  <c r="N30" i="25"/>
  <c r="O30" i="25"/>
  <c r="H22" i="25"/>
  <c r="K22" i="25"/>
  <c r="N22" i="25"/>
  <c r="O22" i="25"/>
  <c r="H19" i="25"/>
  <c r="N19" i="25"/>
  <c r="H33" i="25"/>
  <c r="O33" i="25" s="1"/>
  <c r="K33" i="25"/>
  <c r="N33" i="25"/>
  <c r="H13" i="25"/>
  <c r="O13" i="25" s="1"/>
  <c r="K13" i="25"/>
  <c r="N13" i="25"/>
  <c r="H27" i="25"/>
  <c r="O27" i="25" s="1"/>
  <c r="K27" i="25"/>
  <c r="N27" i="25"/>
  <c r="H35" i="25"/>
  <c r="O35" i="25" s="1"/>
  <c r="K35" i="25"/>
  <c r="N35" i="25"/>
  <c r="H12" i="25"/>
  <c r="O12" i="25" s="1"/>
  <c r="K12" i="25"/>
  <c r="N12" i="25"/>
  <c r="H36" i="25"/>
  <c r="O36" i="25" s="1"/>
  <c r="K36" i="25"/>
  <c r="N36" i="25"/>
  <c r="H31" i="25"/>
  <c r="O31" i="25" s="1"/>
  <c r="K31" i="25"/>
  <c r="N31" i="25"/>
  <c r="H38" i="25"/>
  <c r="O38" i="25" s="1"/>
  <c r="K38" i="25"/>
  <c r="N38" i="25"/>
  <c r="H21" i="25"/>
  <c r="O21" i="25" s="1"/>
  <c r="K21" i="25"/>
  <c r="N21" i="25"/>
  <c r="H37" i="25"/>
  <c r="O37" i="25" s="1"/>
  <c r="K37" i="25"/>
  <c r="N37" i="25"/>
  <c r="H23" i="25"/>
  <c r="O23" i="25" s="1"/>
  <c r="K23" i="25"/>
  <c r="N23" i="25"/>
  <c r="H11" i="25"/>
  <c r="O11" i="25" s="1"/>
  <c r="K11" i="25"/>
  <c r="N11" i="25"/>
  <c r="H14" i="25"/>
  <c r="O14" i="25" s="1"/>
  <c r="K14" i="25"/>
  <c r="N14" i="25"/>
  <c r="H41" i="25"/>
  <c r="O41" i="25" s="1"/>
  <c r="K41" i="25"/>
  <c r="N41" i="25"/>
  <c r="H28" i="25"/>
  <c r="O28" i="25" s="1"/>
  <c r="K28" i="25"/>
  <c r="N28" i="25"/>
  <c r="H34" i="25"/>
  <c r="O34" i="25" s="1"/>
  <c r="K34" i="25"/>
  <c r="N34" i="25"/>
  <c r="H16" i="25"/>
  <c r="O16" i="25" s="1"/>
  <c r="K16" i="25"/>
  <c r="N16" i="25"/>
  <c r="H40" i="25"/>
  <c r="O40" i="25" s="1"/>
  <c r="K40" i="25"/>
  <c r="N40" i="25"/>
  <c r="H39" i="25"/>
  <c r="O39" i="25" s="1"/>
  <c r="K39" i="25"/>
  <c r="N39" i="25"/>
  <c r="H10" i="25"/>
  <c r="O10" i="25" s="1"/>
  <c r="K10" i="25"/>
  <c r="N10" i="25"/>
  <c r="I53" i="26"/>
  <c r="N53" i="26" s="1"/>
  <c r="M53" i="26"/>
  <c r="I47" i="26"/>
  <c r="N47" i="26" s="1"/>
  <c r="M47" i="26"/>
  <c r="I46" i="26"/>
  <c r="M46" i="26"/>
  <c r="N46" i="26"/>
  <c r="I15" i="26"/>
  <c r="M15" i="26"/>
  <c r="N15" i="26"/>
  <c r="P15" i="26"/>
  <c r="I20" i="26"/>
  <c r="M20" i="26"/>
  <c r="N20" i="26"/>
  <c r="I10" i="26"/>
  <c r="N10" i="26" s="1"/>
  <c r="P10" i="26" s="1"/>
  <c r="M10" i="26"/>
  <c r="I21" i="26"/>
  <c r="M21" i="26"/>
  <c r="I25" i="26"/>
  <c r="M25" i="26"/>
  <c r="N25" i="26"/>
  <c r="I8" i="26"/>
  <c r="M8" i="26"/>
  <c r="N8" i="26"/>
  <c r="P8" i="26"/>
  <c r="I11" i="26"/>
  <c r="M11" i="26"/>
  <c r="N11" i="26"/>
  <c r="I9" i="26"/>
  <c r="N9" i="26" s="1"/>
  <c r="P9" i="26" s="1"/>
  <c r="M9" i="26"/>
  <c r="I14" i="26"/>
  <c r="N14" i="26" s="1"/>
  <c r="P14" i="26" s="1"/>
  <c r="M14" i="26"/>
  <c r="I12" i="26"/>
  <c r="M12" i="26"/>
  <c r="I26" i="26"/>
  <c r="N26" i="26" s="1"/>
  <c r="M26" i="26"/>
  <c r="P11" i="26"/>
  <c r="I27" i="26"/>
  <c r="N27" i="26" s="1"/>
  <c r="M27" i="26"/>
  <c r="I13" i="26"/>
  <c r="M13" i="26"/>
  <c r="I28" i="26"/>
  <c r="N28" i="26" s="1"/>
  <c r="M28" i="26"/>
  <c r="I22" i="26"/>
  <c r="M22" i="26"/>
  <c r="I18" i="26"/>
  <c r="M18" i="26"/>
  <c r="N18" i="26"/>
  <c r="I19" i="26"/>
  <c r="M19" i="26"/>
  <c r="N19" i="26"/>
  <c r="I16" i="26"/>
  <c r="N16" i="26" s="1"/>
  <c r="M16" i="26"/>
  <c r="I17" i="26"/>
  <c r="N17" i="26" s="1"/>
  <c r="M17" i="26"/>
  <c r="I24" i="26"/>
  <c r="M24" i="26"/>
  <c r="N24" i="26"/>
  <c r="I23" i="26"/>
  <c r="M23" i="26"/>
  <c r="N23" i="26"/>
  <c r="H27" i="27"/>
  <c r="O27" i="27" s="1"/>
  <c r="K27" i="27"/>
  <c r="N27" i="27"/>
  <c r="H46" i="27"/>
  <c r="O46" i="27" s="1"/>
  <c r="K46" i="27"/>
  <c r="N46" i="27"/>
  <c r="H47" i="27"/>
  <c r="O47" i="27" s="1"/>
  <c r="K47" i="27"/>
  <c r="N47" i="27"/>
  <c r="H10" i="27"/>
  <c r="O10" i="27" s="1"/>
  <c r="Q10" i="27" s="1"/>
  <c r="K10" i="27"/>
  <c r="N10" i="27"/>
  <c r="H89" i="27"/>
  <c r="O89" i="27" s="1"/>
  <c r="K89" i="27"/>
  <c r="N89" i="27"/>
  <c r="H30" i="27"/>
  <c r="O30" i="27" s="1"/>
  <c r="K30" i="27"/>
  <c r="N30" i="27"/>
  <c r="H11" i="27"/>
  <c r="O11" i="27" s="1"/>
  <c r="K11" i="27"/>
  <c r="N11" i="27"/>
  <c r="Q11" i="27"/>
  <c r="H12" i="27"/>
  <c r="K12" i="27"/>
  <c r="N12" i="27"/>
  <c r="O12" i="27"/>
  <c r="Q12" i="27" s="1"/>
  <c r="H17" i="27"/>
  <c r="K17" i="27"/>
  <c r="N17" i="27"/>
  <c r="O17" i="27" s="1"/>
  <c r="Q17" i="27" s="1"/>
  <c r="H15" i="27"/>
  <c r="K15" i="27"/>
  <c r="N15" i="27"/>
  <c r="O15" i="27" s="1"/>
  <c r="Q15" i="27" s="1"/>
  <c r="H21" i="27"/>
  <c r="O21" i="27" s="1"/>
  <c r="K21" i="27"/>
  <c r="N21" i="27"/>
  <c r="H13" i="27"/>
  <c r="K13" i="27"/>
  <c r="N13" i="27"/>
  <c r="H34" i="27"/>
  <c r="O34" i="27" s="1"/>
  <c r="K34" i="27"/>
  <c r="N34" i="27"/>
  <c r="H14" i="27"/>
  <c r="O14" i="27" s="1"/>
  <c r="K14" i="27"/>
  <c r="N14" i="27"/>
  <c r="Q14" i="27"/>
  <c r="H31" i="27"/>
  <c r="K31" i="27"/>
  <c r="N31" i="27"/>
  <c r="O31" i="27"/>
  <c r="H16" i="27"/>
  <c r="K16" i="27"/>
  <c r="N16" i="27"/>
  <c r="O16" i="27"/>
  <c r="Q16" i="27" s="1"/>
  <c r="H22" i="27"/>
  <c r="O22" i="27" s="1"/>
  <c r="K22" i="27"/>
  <c r="N22" i="27"/>
  <c r="H19" i="27"/>
  <c r="O19" i="27" s="1"/>
  <c r="K19" i="27"/>
  <c r="N19" i="27"/>
  <c r="H33" i="27"/>
  <c r="K33" i="27"/>
  <c r="N33" i="27"/>
  <c r="H25" i="27"/>
  <c r="K25" i="27"/>
  <c r="N25" i="27"/>
  <c r="H35" i="27"/>
  <c r="O35" i="27" s="1"/>
  <c r="K35" i="27"/>
  <c r="N35" i="27"/>
  <c r="H24" i="27"/>
  <c r="O24" i="27" s="1"/>
  <c r="K24" i="27"/>
  <c r="N24" i="27"/>
  <c r="H18" i="27"/>
  <c r="K18" i="27"/>
  <c r="N18" i="27"/>
  <c r="H26" i="27"/>
  <c r="K26" i="27"/>
  <c r="N26" i="27"/>
  <c r="H23" i="27"/>
  <c r="O23" i="27" s="1"/>
  <c r="K23" i="27"/>
  <c r="N23" i="27"/>
  <c r="H28" i="27"/>
  <c r="O28" i="27" s="1"/>
  <c r="K28" i="27"/>
  <c r="N28" i="27"/>
  <c r="H20" i="27"/>
  <c r="K20" i="27"/>
  <c r="N20" i="27"/>
  <c r="H29" i="27"/>
  <c r="K29" i="27"/>
  <c r="N29" i="27"/>
  <c r="H32" i="27"/>
  <c r="O32" i="27" s="1"/>
  <c r="K32" i="27"/>
  <c r="N32" i="27"/>
  <c r="H75" i="27"/>
  <c r="O75" i="27" s="1"/>
  <c r="K75" i="27"/>
  <c r="N75" i="27"/>
  <c r="H74" i="27"/>
  <c r="O74" i="27" s="1"/>
  <c r="K74" i="27"/>
  <c r="N74" i="27"/>
  <c r="H73" i="27"/>
  <c r="O73" i="27" s="1"/>
  <c r="K73" i="27"/>
  <c r="N73" i="27"/>
  <c r="H83" i="27"/>
  <c r="O83" i="27" s="1"/>
  <c r="K83" i="27"/>
  <c r="N83" i="27"/>
  <c r="H82" i="27"/>
  <c r="O82" i="27" s="1"/>
  <c r="K82" i="27"/>
  <c r="N82" i="27"/>
  <c r="H84" i="27"/>
  <c r="O84" i="27" s="1"/>
  <c r="K84" i="27"/>
  <c r="N84" i="27"/>
  <c r="H90" i="27"/>
  <c r="O90" i="27" s="1"/>
  <c r="K90" i="27"/>
  <c r="N90" i="27"/>
  <c r="H91" i="27"/>
  <c r="O91" i="27" s="1"/>
  <c r="K91" i="27"/>
  <c r="N91" i="27"/>
  <c r="J26" i="9"/>
  <c r="U26" i="9" s="1"/>
  <c r="O26" i="9"/>
  <c r="T26" i="9"/>
  <c r="J20" i="9"/>
  <c r="U20" i="9" s="1"/>
  <c r="O20" i="9"/>
  <c r="T20" i="9"/>
  <c r="J36" i="9"/>
  <c r="U36" i="9" s="1"/>
  <c r="O36" i="9"/>
  <c r="T36" i="9"/>
  <c r="J31" i="9"/>
  <c r="U31" i="9" s="1"/>
  <c r="O31" i="9"/>
  <c r="T31" i="9"/>
  <c r="J10" i="9"/>
  <c r="U10" i="9" s="1"/>
  <c r="W10" i="9" s="1"/>
  <c r="O10" i="9"/>
  <c r="T10" i="9"/>
  <c r="J13" i="9"/>
  <c r="U13" i="9" s="1"/>
  <c r="O13" i="9"/>
  <c r="T13" i="9"/>
  <c r="J27" i="9"/>
  <c r="U27" i="9" s="1"/>
  <c r="O27" i="9"/>
  <c r="T27" i="9"/>
  <c r="J16" i="9"/>
  <c r="U16" i="9" s="1"/>
  <c r="W16" i="9" s="1"/>
  <c r="O16" i="9"/>
  <c r="T16" i="9"/>
  <c r="W13" i="9"/>
  <c r="J23" i="9"/>
  <c r="O23" i="9"/>
  <c r="T23" i="9"/>
  <c r="U23" i="9"/>
  <c r="J29" i="9"/>
  <c r="O29" i="9"/>
  <c r="T29" i="9"/>
  <c r="U29" i="9"/>
  <c r="J14" i="9"/>
  <c r="O14" i="9"/>
  <c r="T14" i="9"/>
  <c r="U14" i="9"/>
  <c r="W14" i="9" s="1"/>
  <c r="J33" i="9"/>
  <c r="O33" i="9"/>
  <c r="T33" i="9"/>
  <c r="U33" i="9"/>
  <c r="J17" i="9"/>
  <c r="O17" i="9"/>
  <c r="T17" i="9"/>
  <c r="U17" i="9"/>
  <c r="J32" i="9"/>
  <c r="O32" i="9"/>
  <c r="T32" i="9"/>
  <c r="U32" i="9" s="1"/>
  <c r="J18" i="9"/>
  <c r="O18" i="9"/>
  <c r="T18" i="9"/>
  <c r="U18" i="9" s="1"/>
  <c r="J9" i="9"/>
  <c r="O9" i="9"/>
  <c r="T9" i="9"/>
  <c r="T34" i="9"/>
  <c r="J34" i="9"/>
  <c r="U34" i="9" s="1"/>
  <c r="O34" i="9"/>
  <c r="J39" i="9"/>
  <c r="U39" i="9" s="1"/>
  <c r="O39" i="9"/>
  <c r="T39" i="9"/>
  <c r="J11" i="9"/>
  <c r="U11" i="9" s="1"/>
  <c r="W11" i="9" s="1"/>
  <c r="O11" i="9"/>
  <c r="T11" i="9"/>
  <c r="J15" i="9"/>
  <c r="O15" i="9"/>
  <c r="T15" i="9"/>
  <c r="J22" i="9"/>
  <c r="O22" i="9"/>
  <c r="T22" i="9"/>
  <c r="J12" i="9"/>
  <c r="U12" i="9" s="1"/>
  <c r="W12" i="9" s="1"/>
  <c r="O12" i="9"/>
  <c r="T12" i="9"/>
  <c r="J25" i="9"/>
  <c r="O25" i="9"/>
  <c r="T25" i="9"/>
  <c r="U25" i="9"/>
  <c r="J35" i="9"/>
  <c r="O35" i="9"/>
  <c r="T35" i="9"/>
  <c r="U35" i="9"/>
  <c r="J38" i="9"/>
  <c r="O38" i="9"/>
  <c r="T38" i="9"/>
  <c r="U38" i="9" s="1"/>
  <c r="J24" i="9"/>
  <c r="U24" i="9" s="1"/>
  <c r="O24" i="9"/>
  <c r="T24" i="9"/>
  <c r="J37" i="9"/>
  <c r="O37" i="9"/>
  <c r="T37" i="9"/>
  <c r="O30" i="9"/>
  <c r="J30" i="9"/>
  <c r="U30" i="9" s="1"/>
  <c r="O19" i="9"/>
  <c r="J19" i="9"/>
  <c r="T19" i="9"/>
  <c r="U19" i="9" s="1"/>
  <c r="T30" i="9"/>
  <c r="J28" i="9"/>
  <c r="U28" i="9" s="1"/>
  <c r="O28" i="9"/>
  <c r="T28" i="9"/>
  <c r="J21" i="9"/>
  <c r="U21" i="9" s="1"/>
  <c r="O21" i="9"/>
  <c r="T21" i="9"/>
  <c r="L26" i="2"/>
  <c r="L29" i="2"/>
  <c r="L32" i="2"/>
  <c r="L84" i="2"/>
  <c r="L86" i="2"/>
  <c r="L85" i="2"/>
  <c r="L83" i="2"/>
  <c r="L78" i="2"/>
  <c r="L40" i="2"/>
  <c r="L31" i="2"/>
  <c r="L75" i="2"/>
  <c r="L79" i="2"/>
  <c r="L77" i="2"/>
  <c r="L76" i="2"/>
  <c r="L66" i="2"/>
  <c r="L68" i="2"/>
  <c r="L69" i="2"/>
  <c r="L65" i="2"/>
  <c r="L67" i="2"/>
  <c r="L46" i="2"/>
  <c r="L21" i="2"/>
  <c r="L13" i="2"/>
  <c r="N13" i="2" s="1"/>
  <c r="L12" i="2"/>
  <c r="L18" i="2"/>
  <c r="N12" i="2"/>
  <c r="L50" i="2"/>
  <c r="L27" i="2"/>
  <c r="L16" i="2"/>
  <c r="N16" i="2" s="1"/>
  <c r="L15" i="2"/>
  <c r="L14" i="2"/>
  <c r="L10" i="2"/>
  <c r="N10" i="2" s="1"/>
  <c r="L28" i="2"/>
  <c r="L11" i="2"/>
  <c r="N11" i="2"/>
  <c r="L53" i="2"/>
  <c r="L23" i="2"/>
  <c r="N15" i="2"/>
  <c r="N14" i="2"/>
  <c r="L37" i="2"/>
  <c r="L45" i="2"/>
  <c r="L35" i="2"/>
  <c r="L44" i="2"/>
  <c r="L20" i="2"/>
  <c r="L19" i="2"/>
  <c r="L24" i="2"/>
  <c r="L54" i="2"/>
  <c r="L22" i="2"/>
  <c r="L25" i="2"/>
  <c r="L34" i="2"/>
  <c r="L52" i="2"/>
  <c r="L36" i="2"/>
  <c r="L41" i="2"/>
  <c r="L17" i="2"/>
  <c r="L55" i="2"/>
  <c r="L33" i="2"/>
  <c r="L9" i="2"/>
  <c r="L39" i="2"/>
  <c r="L38" i="2"/>
  <c r="L30" i="2"/>
  <c r="L48" i="2"/>
  <c r="L57" i="2"/>
  <c r="L43" i="2"/>
  <c r="L49" i="2"/>
  <c r="L56" i="2"/>
  <c r="L51" i="2"/>
  <c r="L47" i="2"/>
  <c r="L42" i="2"/>
  <c r="N9" i="2"/>
  <c r="L51" i="8"/>
  <c r="L50" i="8"/>
  <c r="L22" i="8"/>
  <c r="L36" i="8"/>
  <c r="L20" i="8"/>
  <c r="L17" i="8"/>
  <c r="L28" i="8"/>
  <c r="L38" i="8"/>
  <c r="L30" i="8"/>
  <c r="L10" i="8"/>
  <c r="L18" i="8"/>
  <c r="L24" i="8"/>
  <c r="L33" i="8"/>
  <c r="L27" i="8"/>
  <c r="L52" i="8"/>
  <c r="L15" i="8"/>
  <c r="L11" i="8"/>
  <c r="L23" i="8"/>
  <c r="L26" i="8"/>
  <c r="L13" i="8"/>
  <c r="L35" i="8"/>
  <c r="L9" i="8"/>
  <c r="L25" i="8"/>
  <c r="L21" i="8"/>
  <c r="L29" i="8"/>
  <c r="L32" i="8"/>
  <c r="L37" i="8"/>
  <c r="L34" i="8"/>
  <c r="L39" i="8"/>
  <c r="L14" i="8"/>
  <c r="L19" i="8"/>
  <c r="L31" i="8"/>
  <c r="L12" i="8"/>
  <c r="L16" i="8"/>
  <c r="I70" i="10"/>
  <c r="N70" i="10" s="1"/>
  <c r="M70" i="10"/>
  <c r="I71" i="10"/>
  <c r="N71" i="10" s="1"/>
  <c r="M71" i="10"/>
  <c r="I63" i="10"/>
  <c r="M63" i="10"/>
  <c r="N63" i="10" s="1"/>
  <c r="I54" i="10"/>
  <c r="M54" i="10"/>
  <c r="N54" i="10"/>
  <c r="I53" i="10"/>
  <c r="N53" i="10" s="1"/>
  <c r="M53" i="10"/>
  <c r="I52" i="10"/>
  <c r="N52" i="10" s="1"/>
  <c r="M52" i="10"/>
  <c r="I31" i="10"/>
  <c r="M31" i="10"/>
  <c r="N31" i="10"/>
  <c r="I39" i="10"/>
  <c r="M39" i="10"/>
  <c r="N39" i="10"/>
  <c r="I22" i="10"/>
  <c r="N22" i="10" s="1"/>
  <c r="M22" i="10"/>
  <c r="I18" i="10"/>
  <c r="M18" i="10"/>
  <c r="I14" i="10"/>
  <c r="M14" i="10"/>
  <c r="N14" i="10" s="1"/>
  <c r="P14" i="10" s="1"/>
  <c r="I15" i="10"/>
  <c r="M15" i="10"/>
  <c r="N15" i="10"/>
  <c r="I38" i="10"/>
  <c r="N38" i="10" s="1"/>
  <c r="M38" i="10"/>
  <c r="I20" i="10"/>
  <c r="N20" i="10" s="1"/>
  <c r="M20" i="10"/>
  <c r="I26" i="10"/>
  <c r="M26" i="10"/>
  <c r="N26" i="10"/>
  <c r="I27" i="10"/>
  <c r="M27" i="10"/>
  <c r="N27" i="10"/>
  <c r="I11" i="10"/>
  <c r="N11" i="10" s="1"/>
  <c r="P11" i="10" s="1"/>
  <c r="M11" i="10"/>
  <c r="I36" i="10"/>
  <c r="M36" i="10"/>
  <c r="I10" i="10"/>
  <c r="M10" i="10"/>
  <c r="N10" i="10" s="1"/>
  <c r="P10" i="10" s="1"/>
  <c r="I25" i="10"/>
  <c r="M25" i="10"/>
  <c r="N25" i="10"/>
  <c r="I17" i="10"/>
  <c r="N17" i="10" s="1"/>
  <c r="M17" i="10"/>
  <c r="I19" i="10"/>
  <c r="N19" i="10" s="1"/>
  <c r="M19" i="10"/>
  <c r="I34" i="10"/>
  <c r="M34" i="10"/>
  <c r="N34" i="10"/>
  <c r="I32" i="10"/>
  <c r="M32" i="10"/>
  <c r="N32" i="10"/>
  <c r="I29" i="10"/>
  <c r="N29" i="10" s="1"/>
  <c r="M29" i="10"/>
  <c r="I13" i="10"/>
  <c r="M13" i="10"/>
  <c r="I23" i="10"/>
  <c r="N23" i="10" s="1"/>
  <c r="M23" i="10"/>
  <c r="I16" i="10"/>
  <c r="M16" i="10"/>
  <c r="N16" i="10"/>
  <c r="I12" i="10"/>
  <c r="M12" i="10"/>
  <c r="N12" i="10"/>
  <c r="P12" i="10"/>
  <c r="I24" i="10"/>
  <c r="M24" i="10"/>
  <c r="N24" i="10"/>
  <c r="I30" i="10"/>
  <c r="M30" i="10"/>
  <c r="N30" i="10"/>
  <c r="P15" i="10"/>
  <c r="I35" i="10"/>
  <c r="M35" i="10"/>
  <c r="N35" i="10"/>
  <c r="I33" i="10"/>
  <c r="N33" i="10" s="1"/>
  <c r="M33" i="10"/>
  <c r="I28" i="10"/>
  <c r="N28" i="10" s="1"/>
  <c r="M28" i="10"/>
  <c r="I56" i="10"/>
  <c r="N56" i="10" s="1"/>
  <c r="M56" i="10"/>
  <c r="I55" i="10"/>
  <c r="M55" i="10"/>
  <c r="N55" i="10" s="1"/>
  <c r="I21" i="10"/>
  <c r="M21" i="10"/>
  <c r="N21" i="10"/>
  <c r="I37" i="10"/>
  <c r="N37" i="10" s="1"/>
  <c r="M37" i="10"/>
  <c r="J57" i="19"/>
  <c r="O57" i="19" s="1"/>
  <c r="N57" i="19"/>
  <c r="J64" i="19"/>
  <c r="N64" i="19"/>
  <c r="J28" i="19"/>
  <c r="N28" i="19"/>
  <c r="O28" i="19" s="1"/>
  <c r="J22" i="19"/>
  <c r="N22" i="19"/>
  <c r="O22" i="19"/>
  <c r="J51" i="19"/>
  <c r="J11" i="19"/>
  <c r="J15" i="19"/>
  <c r="N15" i="19"/>
  <c r="O15" i="19" s="1"/>
  <c r="J13" i="19"/>
  <c r="N13" i="19"/>
  <c r="O13" i="19"/>
  <c r="J47" i="19"/>
  <c r="O47" i="19" s="1"/>
  <c r="N47" i="19"/>
  <c r="J16" i="19"/>
  <c r="O16" i="19" s="1"/>
  <c r="N16" i="19"/>
  <c r="J12" i="19"/>
  <c r="N12" i="19"/>
  <c r="O12" i="19"/>
  <c r="J45" i="19"/>
  <c r="N45" i="19"/>
  <c r="O45" i="19"/>
  <c r="J44" i="19"/>
  <c r="O44" i="19" s="1"/>
  <c r="N44" i="19"/>
  <c r="J49" i="19"/>
  <c r="N49" i="19"/>
  <c r="J46" i="19"/>
  <c r="N46" i="19"/>
  <c r="O46" i="19" s="1"/>
  <c r="J48" i="19"/>
  <c r="N48" i="19"/>
  <c r="O48" i="19" s="1"/>
  <c r="J50" i="19"/>
  <c r="N50" i="19"/>
  <c r="O50" i="19"/>
  <c r="N51" i="19"/>
  <c r="O51" i="19" s="1"/>
  <c r="N8" i="19"/>
  <c r="N11" i="19"/>
  <c r="O11" i="19" s="1"/>
  <c r="N10" i="19"/>
  <c r="N14" i="19"/>
  <c r="N9" i="19"/>
  <c r="J8" i="19"/>
  <c r="O8" i="19" s="1"/>
  <c r="J10" i="19"/>
  <c r="O10" i="19" s="1"/>
  <c r="J14" i="19"/>
  <c r="O14" i="19" s="1"/>
  <c r="J9" i="19"/>
  <c r="O9" i="19"/>
  <c r="M83" i="18"/>
  <c r="N83" i="18" s="1"/>
  <c r="I83" i="18"/>
  <c r="M82" i="18"/>
  <c r="I82" i="18"/>
  <c r="N82" i="18"/>
  <c r="M74" i="18"/>
  <c r="I74" i="18"/>
  <c r="N74" i="18"/>
  <c r="M75" i="18"/>
  <c r="N75" i="18" s="1"/>
  <c r="I75" i="18"/>
  <c r="M76" i="18"/>
  <c r="I76" i="18"/>
  <c r="M64" i="18"/>
  <c r="N64" i="18" s="1"/>
  <c r="I64" i="18"/>
  <c r="M67" i="18"/>
  <c r="I67" i="18"/>
  <c r="N67" i="18" s="1"/>
  <c r="M65" i="18"/>
  <c r="I65" i="18"/>
  <c r="N65" i="18"/>
  <c r="M68" i="18"/>
  <c r="N68" i="18" s="1"/>
  <c r="I68" i="18"/>
  <c r="M66" i="18"/>
  <c r="N66" i="18" s="1"/>
  <c r="I66" i="18"/>
  <c r="I27" i="18"/>
  <c r="M27" i="18"/>
  <c r="N27" i="18" s="1"/>
  <c r="I30" i="18"/>
  <c r="M30" i="18"/>
  <c r="N30" i="18"/>
  <c r="I16" i="18"/>
  <c r="M16" i="18"/>
  <c r="I19" i="18"/>
  <c r="M19" i="18"/>
  <c r="N19" i="18" s="1"/>
  <c r="I20" i="18"/>
  <c r="M20" i="18"/>
  <c r="N20" i="18"/>
  <c r="I15" i="18"/>
  <c r="N15" i="18" s="1"/>
  <c r="M15" i="18"/>
  <c r="I25" i="18"/>
  <c r="M25" i="18"/>
  <c r="I29" i="18"/>
  <c r="M29" i="18"/>
  <c r="N29" i="18"/>
  <c r="I26" i="18"/>
  <c r="M26" i="18"/>
  <c r="N26" i="18" s="1"/>
  <c r="I24" i="18"/>
  <c r="N24" i="18" s="1"/>
  <c r="M24" i="18"/>
  <c r="I13" i="18"/>
  <c r="M13" i="18"/>
  <c r="N13" i="18" s="1"/>
  <c r="I18" i="18"/>
  <c r="M18" i="18"/>
  <c r="N18" i="18" s="1"/>
  <c r="I22" i="18"/>
  <c r="M22" i="18"/>
  <c r="N22" i="18" s="1"/>
  <c r="I14" i="18"/>
  <c r="M14" i="18"/>
  <c r="N14" i="18"/>
  <c r="I9" i="18"/>
  <c r="M9" i="18"/>
  <c r="I8" i="18"/>
  <c r="M8" i="18"/>
  <c r="N8" i="18" s="1"/>
  <c r="I28" i="18"/>
  <c r="M28" i="18"/>
  <c r="N28" i="18" s="1"/>
  <c r="I21" i="18"/>
  <c r="M21" i="18"/>
  <c r="N21" i="18"/>
  <c r="I11" i="18"/>
  <c r="M11" i="18"/>
  <c r="I17" i="18"/>
  <c r="M17" i="18"/>
  <c r="N17" i="18" s="1"/>
  <c r="M23" i="18"/>
  <c r="I23" i="18"/>
  <c r="N23" i="18"/>
  <c r="M12" i="18"/>
  <c r="N12" i="18" s="1"/>
  <c r="I12" i="18"/>
  <c r="M10" i="18"/>
  <c r="N10" i="18" s="1"/>
  <c r="I10" i="18"/>
  <c r="L58" i="24"/>
  <c r="L60" i="24"/>
  <c r="L52" i="24"/>
  <c r="L68" i="24"/>
  <c r="L69" i="24"/>
  <c r="L59" i="24"/>
  <c r="L67" i="24"/>
  <c r="L61" i="24"/>
  <c r="L50" i="24"/>
  <c r="L49" i="24"/>
  <c r="L51" i="24"/>
  <c r="L12" i="24"/>
  <c r="L11" i="24"/>
  <c r="N11" i="24" s="1"/>
  <c r="L7" i="24"/>
  <c r="N7" i="24" s="1"/>
  <c r="L14" i="24"/>
  <c r="N14" i="24"/>
  <c r="L10" i="24"/>
  <c r="L35" i="24"/>
  <c r="L8" i="24"/>
  <c r="N8" i="24"/>
  <c r="L37" i="24"/>
  <c r="L30" i="24"/>
  <c r="L20" i="24"/>
  <c r="L27" i="24"/>
  <c r="L13" i="24"/>
  <c r="N13" i="24" s="1"/>
  <c r="L18" i="24"/>
  <c r="L26" i="24"/>
  <c r="L31" i="24"/>
  <c r="L29" i="24"/>
  <c r="L15" i="24"/>
  <c r="L24" i="24"/>
  <c r="L28" i="24"/>
  <c r="L16" i="24"/>
  <c r="L21" i="24"/>
  <c r="L32" i="24"/>
  <c r="N10" i="24"/>
  <c r="N12" i="24"/>
  <c r="L23" i="24"/>
  <c r="L9" i="24"/>
  <c r="N9" i="24" s="1"/>
  <c r="L17" i="24"/>
  <c r="L36" i="24"/>
  <c r="L25" i="24"/>
  <c r="L19" i="24"/>
  <c r="L34" i="24"/>
  <c r="L22" i="24"/>
  <c r="L33" i="24"/>
  <c r="N9" i="18" l="1"/>
  <c r="N76" i="18"/>
  <c r="U37" i="9"/>
  <c r="U15" i="9"/>
  <c r="W15" i="9" s="1"/>
  <c r="U9" i="9"/>
  <c r="W9" i="9" s="1"/>
  <c r="O20" i="27"/>
  <c r="O18" i="27"/>
  <c r="O33" i="27"/>
  <c r="O13" i="27"/>
  <c r="Q13" i="27" s="1"/>
  <c r="N12" i="26"/>
  <c r="P12" i="26" s="1"/>
  <c r="N21" i="26"/>
  <c r="N11" i="18"/>
  <c r="N16" i="18"/>
  <c r="O49" i="19"/>
  <c r="O64" i="19"/>
  <c r="N13" i="10"/>
  <c r="P13" i="10" s="1"/>
  <c r="N36" i="10"/>
  <c r="N18" i="10"/>
  <c r="U22" i="9"/>
  <c r="O29" i="27"/>
  <c r="O26" i="27"/>
  <c r="O25" i="27"/>
  <c r="N22" i="26"/>
  <c r="N13" i="26"/>
  <c r="P13" i="26" s="1"/>
  <c r="N25" i="18"/>
</calcChain>
</file>

<file path=xl/sharedStrings.xml><?xml version="1.0" encoding="utf-8"?>
<sst xmlns="http://schemas.openxmlformats.org/spreadsheetml/2006/main" count="2201" uniqueCount="558">
  <si>
    <t>Elva</t>
  </si>
  <si>
    <t>Klubi</t>
  </si>
  <si>
    <t>seeriad</t>
  </si>
  <si>
    <t>Kokku</t>
  </si>
  <si>
    <t>Finaal</t>
  </si>
  <si>
    <t>Summa</t>
  </si>
  <si>
    <t>Klass</t>
  </si>
  <si>
    <t>Kaiu LK</t>
  </si>
  <si>
    <t>Lennart</t>
  </si>
  <si>
    <t>Elva LK</t>
  </si>
  <si>
    <t>Põlva LK</t>
  </si>
  <si>
    <t>Mati</t>
  </si>
  <si>
    <t>Priit</t>
  </si>
  <si>
    <t>SK Tervis</t>
  </si>
  <si>
    <t>Joa</t>
  </si>
  <si>
    <t>Estasport</t>
  </si>
  <si>
    <t>Jaanus</t>
  </si>
  <si>
    <t>Juri</t>
  </si>
  <si>
    <t>Narva LK</t>
  </si>
  <si>
    <t xml:space="preserve">Meelis </t>
  </si>
  <si>
    <t>Aivo</t>
  </si>
  <si>
    <t>Järvamaa LK</t>
  </si>
  <si>
    <t>Hiiumaa LK</t>
  </si>
  <si>
    <t>Sander</t>
  </si>
  <si>
    <t>KNHK</t>
  </si>
  <si>
    <t>Martin</t>
  </si>
  <si>
    <t>Jevgeni</t>
  </si>
  <si>
    <t>Karl</t>
  </si>
  <si>
    <t>Liivo</t>
  </si>
  <si>
    <t>Sergei</t>
  </si>
  <si>
    <t>Ain</t>
  </si>
  <si>
    <t>Lauri</t>
  </si>
  <si>
    <t>Heiti</t>
  </si>
  <si>
    <t>Kaido</t>
  </si>
  <si>
    <t>Ants</t>
  </si>
  <si>
    <t>Tallinna SVK</t>
  </si>
  <si>
    <t>Ülenurme GSK</t>
  </si>
  <si>
    <t>Koht</t>
  </si>
  <si>
    <t>Ees- ja perekonnanimi</t>
  </si>
  <si>
    <t>S.a.</t>
  </si>
  <si>
    <t>M</t>
  </si>
  <si>
    <t>I</t>
  </si>
  <si>
    <t>II</t>
  </si>
  <si>
    <t>III</t>
  </si>
  <si>
    <t>RAIDLO</t>
  </si>
  <si>
    <t>Tarmo</t>
  </si>
  <si>
    <t>JUURAK</t>
  </si>
  <si>
    <t>Stanislav</t>
  </si>
  <si>
    <t>PEREPELJATNIK</t>
  </si>
  <si>
    <t>Mario</t>
  </si>
  <si>
    <t>MERIRAND</t>
  </si>
  <si>
    <t>Lembit</t>
  </si>
  <si>
    <t>MITT</t>
  </si>
  <si>
    <t>LUZANOV</t>
  </si>
  <si>
    <t>Jüri</t>
  </si>
  <si>
    <t>Margus</t>
  </si>
  <si>
    <t>Keila LK</t>
  </si>
  <si>
    <t>Reijo</t>
  </si>
  <si>
    <t>VIROLAINEN</t>
  </si>
  <si>
    <t>TSVK</t>
  </si>
  <si>
    <t>Eduard</t>
  </si>
  <si>
    <t>SOKOLOVSKI</t>
  </si>
  <si>
    <t>Valga LK</t>
  </si>
  <si>
    <t>Tõnu</t>
  </si>
  <si>
    <t xml:space="preserve">Jüri </t>
  </si>
  <si>
    <t>Hans</t>
  </si>
  <si>
    <t>Argo</t>
  </si>
  <si>
    <t>Valeri</t>
  </si>
  <si>
    <t>Endel</t>
  </si>
  <si>
    <t>Siim</t>
  </si>
  <si>
    <t>Andu</t>
  </si>
  <si>
    <t>Harri</t>
  </si>
  <si>
    <t>Eugen</t>
  </si>
  <si>
    <t>Erki</t>
  </si>
  <si>
    <t>HEINSOO</t>
  </si>
  <si>
    <t>ALTMÄE</t>
  </si>
  <si>
    <t>VESKIMEISTER</t>
  </si>
  <si>
    <t>ORA</t>
  </si>
  <si>
    <t>Roman</t>
  </si>
  <si>
    <t>SMORODIN</t>
  </si>
  <si>
    <t>Mait</t>
  </si>
  <si>
    <t>Edik</t>
  </si>
  <si>
    <t>Kalju</t>
  </si>
  <si>
    <t>Konstantin</t>
  </si>
  <si>
    <t>Andero</t>
  </si>
  <si>
    <t>DIDENKO</t>
  </si>
  <si>
    <t>KOKK</t>
  </si>
  <si>
    <t>Meelis</t>
  </si>
  <si>
    <t>VASSER</t>
  </si>
  <si>
    <t>s.a.</t>
  </si>
  <si>
    <t xml:space="preserve">Eesti meistrivõistlused  </t>
  </si>
  <si>
    <t>Arvestuse vanemkohtunik:</t>
  </si>
  <si>
    <t>60 lasku lamades ( mehed )</t>
  </si>
  <si>
    <t>60 lasku lamades ( võistkondlik arvestus )</t>
  </si>
  <si>
    <t>Põlva LSK 1</t>
  </si>
  <si>
    <t>Elva LSK</t>
  </si>
  <si>
    <t>Narva LSK</t>
  </si>
  <si>
    <t>ringmärk</t>
  </si>
  <si>
    <t>ilmuv märk</t>
  </si>
  <si>
    <t>Jelena</t>
  </si>
  <si>
    <t>Marina</t>
  </si>
  <si>
    <t>KASK</t>
  </si>
  <si>
    <t>MURU</t>
  </si>
  <si>
    <t>NIGUL</t>
  </si>
  <si>
    <t xml:space="preserve">Reijo </t>
  </si>
  <si>
    <t>PERTELSON</t>
  </si>
  <si>
    <t>HEINJÄRV</t>
  </si>
  <si>
    <t>Aleksandr</t>
  </si>
  <si>
    <t>SAAR</t>
  </si>
  <si>
    <t>FARFOROVSKI</t>
  </si>
  <si>
    <t>KONTOR</t>
  </si>
  <si>
    <t>JUURIKAS</t>
  </si>
  <si>
    <t>KUIMETS</t>
  </si>
  <si>
    <t>ROONURM</t>
  </si>
  <si>
    <t>ERM</t>
  </si>
  <si>
    <t>JÄRV</t>
  </si>
  <si>
    <t>LOGINOV</t>
  </si>
  <si>
    <t>PRUULI</t>
  </si>
  <si>
    <t>METSHEIN</t>
  </si>
  <si>
    <t>PÄRNAMÄE</t>
  </si>
  <si>
    <t>SINK</t>
  </si>
  <si>
    <t>PRUKS</t>
  </si>
  <si>
    <t>LAURITS</t>
  </si>
  <si>
    <t>PALK</t>
  </si>
  <si>
    <t>Erik</t>
  </si>
  <si>
    <t>AMANN</t>
  </si>
  <si>
    <t>60 lasku lamades ( naised )</t>
  </si>
  <si>
    <t>Sa</t>
  </si>
  <si>
    <t>Lamades</t>
  </si>
  <si>
    <t>Püsti</t>
  </si>
  <si>
    <t>Põlvelt</t>
  </si>
  <si>
    <t xml:space="preserve">Anne </t>
  </si>
  <si>
    <t>OBERG</t>
  </si>
  <si>
    <t>Gerli</t>
  </si>
  <si>
    <t xml:space="preserve">I </t>
  </si>
  <si>
    <t xml:space="preserve">II </t>
  </si>
  <si>
    <t>Olümpiakiirlaskmine ( mehed )</t>
  </si>
  <si>
    <t>Maarja-Liisa</t>
  </si>
  <si>
    <t>MAASIK</t>
  </si>
  <si>
    <t>Merle</t>
  </si>
  <si>
    <t>KORTŠAGINA</t>
  </si>
  <si>
    <t>POTAŠEVA</t>
  </si>
  <si>
    <t>Liivi</t>
  </si>
  <si>
    <t>Ave</t>
  </si>
  <si>
    <t>Marietta</t>
  </si>
  <si>
    <t>Berit</t>
  </si>
  <si>
    <t>VALS</t>
  </si>
  <si>
    <t>SIRK</t>
  </si>
  <si>
    <t>VAIT</t>
  </si>
  <si>
    <t>LEST</t>
  </si>
  <si>
    <t>KILVITS</t>
  </si>
  <si>
    <t>TAMME</t>
  </si>
  <si>
    <t>Sünd</t>
  </si>
  <si>
    <t xml:space="preserve">Argo </t>
  </si>
  <si>
    <t>Andres</t>
  </si>
  <si>
    <t>Olümpiakiirlaskmine ( meesveteranid 55 - 64 )</t>
  </si>
  <si>
    <t>Olümpiakiirlaskmine ( võistkondlik arvestus )</t>
  </si>
  <si>
    <t>Heldur</t>
  </si>
  <si>
    <t>KURIG</t>
  </si>
  <si>
    <t>Tk. püstol/revolver 30+30 lasku ( mehed )</t>
  </si>
  <si>
    <t>GRODETSKAJA</t>
  </si>
  <si>
    <t>VALGMA</t>
  </si>
  <si>
    <t>Neeme</t>
  </si>
  <si>
    <t>Marek</t>
  </si>
  <si>
    <t>MARGA</t>
  </si>
  <si>
    <t>Aivar</t>
  </si>
  <si>
    <t>KUHI</t>
  </si>
  <si>
    <t>Aivar Kuhi</t>
  </si>
  <si>
    <t>KOPPELMANN</t>
  </si>
  <si>
    <t>Larissa Peeters</t>
  </si>
  <si>
    <t xml:space="preserve">Harri </t>
  </si>
  <si>
    <t xml:space="preserve">Siim </t>
  </si>
  <si>
    <t>ILLOPMÄGI</t>
  </si>
  <si>
    <t>Tiit</t>
  </si>
  <si>
    <t>REINAAS</t>
  </si>
  <si>
    <t>Jevgeni Farforovski</t>
  </si>
  <si>
    <t>ER</t>
  </si>
  <si>
    <t>Joensuus</t>
  </si>
  <si>
    <t>(Nigul, Hunt, Kuhi)</t>
  </si>
  <si>
    <t>KL Tartu</t>
  </si>
  <si>
    <t>Põlva LSK</t>
  </si>
  <si>
    <t>( Karl Kontor, Lennart Pruuli, Heldur Kurig )</t>
  </si>
  <si>
    <t>1993 Elvas</t>
  </si>
  <si>
    <t>Olümpiakiirlaskmine ( meesveteranid 45 - 54 )</t>
  </si>
  <si>
    <t>Olümpiakiirlaskmine ( meesveteranid üle 64 )</t>
  </si>
  <si>
    <t>Mari</t>
  </si>
  <si>
    <t>SEEBA</t>
  </si>
  <si>
    <t>60 lasku lamades ( naisveteranid 45 - 54 )</t>
  </si>
  <si>
    <t>Raal Kurus</t>
  </si>
  <si>
    <t>Vodjal</t>
  </si>
  <si>
    <t>Fred</t>
  </si>
  <si>
    <t>RAUKAS</t>
  </si>
  <si>
    <t>Viljandi SK</t>
  </si>
  <si>
    <t>Leonid</t>
  </si>
  <si>
    <t>DULEPOV</t>
  </si>
  <si>
    <t>KL MäLK</t>
  </si>
  <si>
    <t>LINASTE</t>
  </si>
  <si>
    <t>KIISK</t>
  </si>
  <si>
    <t>Andrei</t>
  </si>
  <si>
    <t>MIHHAILOV</t>
  </si>
  <si>
    <t>Janek</t>
  </si>
  <si>
    <t>MÄESTI</t>
  </si>
  <si>
    <t>Piirivalve SKK</t>
  </si>
  <si>
    <t>Piirivalve SKK 1</t>
  </si>
  <si>
    <t>( Jevgeni Farforovski, Meelis Kask, Meelis Saar )</t>
  </si>
  <si>
    <t>Kuressaare NHK</t>
  </si>
  <si>
    <t>( Tarmo Juurak, Andu Heinsoo, Mait Vasser )</t>
  </si>
  <si>
    <t>Žürii esimees</t>
  </si>
  <si>
    <t>Mari-Ann</t>
  </si>
  <si>
    <t>PIIBELEHT</t>
  </si>
  <si>
    <t>SEPP</t>
  </si>
  <si>
    <t>Agnes</t>
  </si>
  <si>
    <t>ARGE</t>
  </si>
  <si>
    <t>Kaia</t>
  </si>
  <si>
    <t>KINDLAM</t>
  </si>
  <si>
    <t xml:space="preserve">Jooksev metssiga 30+30 </t>
  </si>
  <si>
    <t>Aleksandr Utrobin</t>
  </si>
  <si>
    <t>1991 Viiburis</t>
  </si>
  <si>
    <t>aeglane</t>
  </si>
  <si>
    <t>kiire jooks</t>
  </si>
  <si>
    <t>JEGOROV</t>
  </si>
  <si>
    <t>SIZONENKO</t>
  </si>
  <si>
    <t>Dmitri</t>
  </si>
  <si>
    <t>SMOLJAKOV</t>
  </si>
  <si>
    <t>Arvi</t>
  </si>
  <si>
    <t>SUVI</t>
  </si>
  <si>
    <t>OTVAGIN</t>
  </si>
  <si>
    <t>Tõives</t>
  </si>
  <si>
    <t>RAUDSAAR</t>
  </si>
  <si>
    <t>Valdu</t>
  </si>
  <si>
    <t>Jooksev metssiga 30+30 ( meesveteranid 45 - 54 )</t>
  </si>
  <si>
    <t>Jooksev metssiga 20+20</t>
  </si>
  <si>
    <t>1989 Elvas</t>
  </si>
  <si>
    <t>Jooksev metssiga 20+20 ( meesveteranid 45 - 54 )</t>
  </si>
  <si>
    <t>Jooksev metssiga 20+20 ( meesveteranid 55 - 64 )</t>
  </si>
  <si>
    <t>Arles</t>
  </si>
  <si>
    <t>TAAL</t>
  </si>
  <si>
    <t>Karina</t>
  </si>
  <si>
    <t>KOTKAS</t>
  </si>
  <si>
    <t>Küllike</t>
  </si>
  <si>
    <t>LATIK</t>
  </si>
  <si>
    <t>Kaitsejõudude SK</t>
  </si>
  <si>
    <t>Aire</t>
  </si>
  <si>
    <t>Gennadi</t>
  </si>
  <si>
    <t>SALONEN</t>
  </si>
  <si>
    <t>Janno</t>
  </si>
  <si>
    <t>SK Haapsalu</t>
  </si>
  <si>
    <t>Olav</t>
  </si>
  <si>
    <t>SAUL</t>
  </si>
  <si>
    <t>Kalmar</t>
  </si>
  <si>
    <t>TIKERPUU</t>
  </si>
  <si>
    <t>Pavel</t>
  </si>
  <si>
    <t>KUTSINSKI</t>
  </si>
  <si>
    <t>Põlva LSK 2</t>
  </si>
  <si>
    <t>( Meelis Kask, Jevgeni Farforovski, Meelis Saar )</t>
  </si>
  <si>
    <t>Väikepüss 3x20 lasku standard ( naised )</t>
  </si>
  <si>
    <t>Anne Oberg</t>
  </si>
  <si>
    <t>Väikepüss 3x20 lasku standard ( naisveteranid 45 - 54 )</t>
  </si>
  <si>
    <t>Väikepüss 3x20 lasku standard naised ( võistkondlik arvestus )</t>
  </si>
  <si>
    <t>Väikepüss 3x20 lasku standard ( meesveteranid 45 - 54 )</t>
  </si>
  <si>
    <t>Väikepüss 3x20 lasku standard ( meesveteranid 55 - 64 )</t>
  </si>
  <si>
    <t>Väikepüss 3x20 lasku standard ( meesveteranid üle 64 )</t>
  </si>
  <si>
    <t>KAASIKU</t>
  </si>
  <si>
    <t>Vello</t>
  </si>
  <si>
    <t>KARJA</t>
  </si>
  <si>
    <t>Vabapüstol 60 lasku ( mehed )</t>
  </si>
  <si>
    <t>Peep Sõber</t>
  </si>
  <si>
    <t>Ventspilsis</t>
  </si>
  <si>
    <t>POTAŠEV</t>
  </si>
  <si>
    <t>Hilari</t>
  </si>
  <si>
    <t>JUCHNEWITSCH</t>
  </si>
  <si>
    <t xml:space="preserve">Hans </t>
  </si>
  <si>
    <t>Vabapüstol 60 lasku ( meesveteranid 45 - 54 )</t>
  </si>
  <si>
    <t>Vabapüstol 60 lasku ( meesveteranid 55 - 64 )</t>
  </si>
  <si>
    <t>Vabapüstol 60 lasku ( meesveteranid üle 64 )</t>
  </si>
  <si>
    <t>Dünamo</t>
  </si>
  <si>
    <t>(Tahur, Orav, Kurus)</t>
  </si>
  <si>
    <t>1985 Elvas</t>
  </si>
  <si>
    <t>Vabapüstol 60 lasku ( võistkondlik arvestus )</t>
  </si>
  <si>
    <t>JEREŠTŠENKO</t>
  </si>
  <si>
    <t>UIBOAID</t>
  </si>
  <si>
    <t>Rudolf</t>
  </si>
  <si>
    <t>Toomas</t>
  </si>
  <si>
    <t>KALDA</t>
  </si>
  <si>
    <t>Riina</t>
  </si>
  <si>
    <t>Haapsalu SK</t>
  </si>
  <si>
    <t>2001 Elvas</t>
  </si>
  <si>
    <t>(Maarend, Rose, Arro)</t>
  </si>
  <si>
    <t>30+30 lasku spordipüstol naised ( võistkondlik arvestus )</t>
  </si>
  <si>
    <t>Triin</t>
  </si>
  <si>
    <t>SAŽENKOVA</t>
  </si>
  <si>
    <t>Galina</t>
  </si>
  <si>
    <t>HEIN</t>
  </si>
  <si>
    <t>RUMJANTSEVA</t>
  </si>
  <si>
    <t>Vera</t>
  </si>
  <si>
    <t>LIMBAK</t>
  </si>
  <si>
    <t>Kaire</t>
  </si>
  <si>
    <t>SMIRNOV</t>
  </si>
  <si>
    <t>Teele</t>
  </si>
  <si>
    <t>Karin</t>
  </si>
  <si>
    <t>Kairi</t>
  </si>
  <si>
    <t>Tallinnas</t>
  </si>
  <si>
    <t>Alvi Krusta</t>
  </si>
  <si>
    <t>30+30 lasku spordipüstol ( naised )</t>
  </si>
  <si>
    <t xml:space="preserve">Neeme Pajusaar </t>
  </si>
  <si>
    <t>Lvovis</t>
  </si>
  <si>
    <t>Standardpüstol 20+20+20 lasku ( mehed )</t>
  </si>
  <si>
    <t>150"</t>
  </si>
  <si>
    <t>20"</t>
  </si>
  <si>
    <t>10"</t>
  </si>
  <si>
    <t>N</t>
  </si>
  <si>
    <t>R</t>
  </si>
  <si>
    <t>L</t>
  </si>
  <si>
    <t>P</t>
  </si>
  <si>
    <t>I.Põvvat</t>
  </si>
  <si>
    <t>M.Jaeski</t>
  </si>
  <si>
    <t>M.Valliste</t>
  </si>
  <si>
    <t>50m</t>
  </si>
  <si>
    <t>A.Makarov</t>
  </si>
  <si>
    <t>A.Kattai</t>
  </si>
  <si>
    <t>H.Martin</t>
  </si>
  <si>
    <t>M.Kosemets</t>
  </si>
  <si>
    <t>A.Nigul</t>
  </si>
  <si>
    <t>25m</t>
  </si>
  <si>
    <t>V.Ovtsinnikov</t>
  </si>
  <si>
    <t>L.Peeters</t>
  </si>
  <si>
    <t>K.Põvvat</t>
  </si>
  <si>
    <t>N.Küttis</t>
  </si>
  <si>
    <t>K.Kaasiku</t>
  </si>
  <si>
    <t>I.Vassiljeva</t>
  </si>
  <si>
    <t>M.Krull</t>
  </si>
  <si>
    <t>N.Tropina</t>
  </si>
  <si>
    <t>Varustuse kontroll</t>
  </si>
  <si>
    <t>J.Pruks</t>
  </si>
  <si>
    <t>Irina Vassiljeva</t>
  </si>
  <si>
    <t>P.Pops</t>
  </si>
  <si>
    <t>M.Nigol</t>
  </si>
  <si>
    <t>Tõives Raudsaar</t>
  </si>
  <si>
    <t>Jevgeni Otvagin</t>
  </si>
  <si>
    <t>Raudsaar</t>
  </si>
  <si>
    <t>1in</t>
  </si>
  <si>
    <t>Jooksva metssea van kohtunik</t>
  </si>
  <si>
    <t xml:space="preserve">Tarvo </t>
  </si>
  <si>
    <t>VIRVESTE</t>
  </si>
  <si>
    <t>HÄNG</t>
  </si>
  <si>
    <t>Anton</t>
  </si>
  <si>
    <t>Vladislav</t>
  </si>
  <si>
    <t>LUŠIN</t>
  </si>
  <si>
    <t>SEMM</t>
  </si>
  <si>
    <t>Andreas</t>
  </si>
  <si>
    <t>MASPANOV</t>
  </si>
  <si>
    <t>VORONIN</t>
  </si>
  <si>
    <t>Urmas</t>
  </si>
  <si>
    <t>KESKLA</t>
  </si>
  <si>
    <t>ARO</t>
  </si>
  <si>
    <t>Järvamaa LSK</t>
  </si>
  <si>
    <t>SK Estasport</t>
  </si>
  <si>
    <t>60 lasku lamades M45 ( meesveteranid 45 - 54 )</t>
  </si>
  <si>
    <t>60 lasku lamades M55( meesveteranid 55 - 64 )</t>
  </si>
  <si>
    <t>60 lasku lamades M65( meesveteranid 65 ja vanemad )</t>
  </si>
  <si>
    <t>Sven</t>
  </si>
  <si>
    <t>LUBJA</t>
  </si>
  <si>
    <t xml:space="preserve">Tarmo </t>
  </si>
  <si>
    <t>NAIRIS</t>
  </si>
  <si>
    <t>Alar</t>
  </si>
  <si>
    <t>Maimu Krull</t>
  </si>
  <si>
    <t>Hannes Reinomägi</t>
  </si>
  <si>
    <t>Standardpüstol 20+20+20 lasku M45 ( meesveteranid 45-54)</t>
  </si>
  <si>
    <t>Standardpüstol 20+20+20 lasku M55( meesveteranid 55-64)</t>
  </si>
  <si>
    <t>Standardpüstol 20+20+20 lasku M65( meesveteranid  65 ja vanemad)</t>
  </si>
  <si>
    <t>ABEL</t>
  </si>
  <si>
    <t>MAKSIMOV</t>
  </si>
  <si>
    <t>VENTSEL</t>
  </si>
  <si>
    <t>LEHTPUU</t>
  </si>
  <si>
    <t>KURG</t>
  </si>
  <si>
    <t>PUUSTUSMAA</t>
  </si>
  <si>
    <t>Allar</t>
  </si>
  <si>
    <t>LUTSAR</t>
  </si>
  <si>
    <t>PEETRI</t>
  </si>
  <si>
    <t>KL Pärnumaa</t>
  </si>
  <si>
    <t>Enn</t>
  </si>
  <si>
    <t>ROHUMETS</t>
  </si>
  <si>
    <t>Fred-Robert</t>
  </si>
  <si>
    <t>PIHLAKAS</t>
  </si>
  <si>
    <t>Kaur</t>
  </si>
  <si>
    <t>KUURBERG</t>
  </si>
  <si>
    <t>TAMSALU</t>
  </si>
  <si>
    <t xml:space="preserve">Leini </t>
  </si>
  <si>
    <t>LIIV</t>
  </si>
  <si>
    <t xml:space="preserve">Elin </t>
  </si>
  <si>
    <t>RAAGMAA</t>
  </si>
  <si>
    <t xml:space="preserve">Janne </t>
  </si>
  <si>
    <t>TOMINGAS</t>
  </si>
  <si>
    <t>Keila LSK</t>
  </si>
  <si>
    <t xml:space="preserve">Maarija </t>
  </si>
  <si>
    <t>MIKIVER</t>
  </si>
  <si>
    <t xml:space="preserve">Aureelika </t>
  </si>
  <si>
    <t>RASS</t>
  </si>
  <si>
    <t>Marge</t>
  </si>
  <si>
    <t>HARKMANN</t>
  </si>
  <si>
    <t>Mariliis</t>
  </si>
  <si>
    <t>TIISLER</t>
  </si>
  <si>
    <t xml:space="preserve">Nelli </t>
  </si>
  <si>
    <t>KUUSE</t>
  </si>
  <si>
    <t xml:space="preserve">Terje </t>
  </si>
  <si>
    <t>TERIK</t>
  </si>
  <si>
    <t>Heili</t>
  </si>
  <si>
    <t>JOHANSON</t>
  </si>
  <si>
    <t>Kristel</t>
  </si>
  <si>
    <t>TÄHTLA</t>
  </si>
  <si>
    <t>30+30 lasku spordipüstol N55( naisveteranid 55 - 64 )</t>
  </si>
  <si>
    <t>30+30 lasku spordipüstol N45( naisveteranid 45 - 54 )</t>
  </si>
  <si>
    <t>SK  Haapsalu</t>
  </si>
  <si>
    <t>SEPPI</t>
  </si>
  <si>
    <t>KL Pärnu Malev</t>
  </si>
  <si>
    <t>ELIAS</t>
  </si>
  <si>
    <t>Kristjan</t>
  </si>
  <si>
    <t>Mihkel</t>
  </si>
  <si>
    <t>Eesti MV 2007 kohtunikud</t>
  </si>
  <si>
    <t>13.09.</t>
  </si>
  <si>
    <t>14.09.</t>
  </si>
  <si>
    <t>15.09.</t>
  </si>
  <si>
    <t>16.09.</t>
  </si>
  <si>
    <t>Orgkomitee</t>
  </si>
  <si>
    <t>Karl Kontor</t>
  </si>
  <si>
    <t>Meelis Loit</t>
  </si>
  <si>
    <t>Virve Unt</t>
  </si>
  <si>
    <t>Sekretariaat</t>
  </si>
  <si>
    <t>Võistluste Zürii</t>
  </si>
  <si>
    <t>A.Uin</t>
  </si>
  <si>
    <t>Tulejoonekohtunik</t>
  </si>
  <si>
    <t>E.Õunap</t>
  </si>
  <si>
    <t>Kaevikukohtunik</t>
  </si>
  <si>
    <t>T.Tirp</t>
  </si>
  <si>
    <t>Püssi ja püstoliharjutuste zürii</t>
  </si>
  <si>
    <t>T.Russka</t>
  </si>
  <si>
    <t>telefon</t>
  </si>
  <si>
    <t>kohalik</t>
  </si>
  <si>
    <t>lehekandja</t>
  </si>
  <si>
    <t>2 kohalikku</t>
  </si>
  <si>
    <t>Appellatsioon</t>
  </si>
  <si>
    <t>R.Valdru</t>
  </si>
  <si>
    <t>A.Roonurm</t>
  </si>
  <si>
    <t>Märkidejoone kohtunik</t>
  </si>
  <si>
    <t>Kirjutaja</t>
  </si>
  <si>
    <t>kohalikud 3</t>
  </si>
  <si>
    <t>Arvestus</t>
  </si>
  <si>
    <t>M.Nigumann</t>
  </si>
  <si>
    <t>K.Latik</t>
  </si>
  <si>
    <t>Liikuvmärk</t>
  </si>
  <si>
    <t>T.Raudsaar</t>
  </si>
  <si>
    <t>3 abilist</t>
  </si>
  <si>
    <t>Tormis Saar</t>
  </si>
  <si>
    <t>Plzen</t>
  </si>
  <si>
    <t>EstR</t>
  </si>
  <si>
    <t>EstR+F</t>
  </si>
  <si>
    <t>Andu Heinsoo</t>
  </si>
  <si>
    <t>Männiku</t>
  </si>
  <si>
    <t>München</t>
  </si>
  <si>
    <t>ER+F</t>
  </si>
  <si>
    <t>Anzela Voronova</t>
  </si>
  <si>
    <t>Minsk</t>
  </si>
  <si>
    <t>Tk. püstol/revolver 30+30 lasku M45( meesveteranid 45-54 )</t>
  </si>
  <si>
    <t>Tk. püstol/revolver 30+30 lasku M55( meesveteranid 55-64 )</t>
  </si>
  <si>
    <t>Tk. püstol/revolver 30+30 lasku M65( meesveteranid üle 64 )</t>
  </si>
  <si>
    <t>JELJOHHIN</t>
  </si>
  <si>
    <t>RUSSKA</t>
  </si>
  <si>
    <t>HUNT</t>
  </si>
  <si>
    <t>Riho</t>
  </si>
  <si>
    <t>JUURIK</t>
  </si>
  <si>
    <t>15.sept.2007.</t>
  </si>
  <si>
    <t>Maria</t>
  </si>
  <si>
    <t>KAZÕDUB</t>
  </si>
  <si>
    <t>Jekaterina</t>
  </si>
  <si>
    <t>TIHHOMIROVA</t>
  </si>
  <si>
    <t>Julia</t>
  </si>
  <si>
    <t>SOBOLEVA</t>
  </si>
  <si>
    <t>Valeria</t>
  </si>
  <si>
    <t>ŠKABARA</t>
  </si>
  <si>
    <t>Ene</t>
  </si>
  <si>
    <t>LÄTTEMAA</t>
  </si>
  <si>
    <t>Sofia</t>
  </si>
  <si>
    <t>Kristi</t>
  </si>
  <si>
    <t>Grete</t>
  </si>
  <si>
    <t>Birgit</t>
  </si>
  <si>
    <t>PAASMA</t>
  </si>
  <si>
    <t>Eva</t>
  </si>
  <si>
    <t>KAAVER</t>
  </si>
  <si>
    <t>Sigrid</t>
  </si>
  <si>
    <t>Põlva LSK II</t>
  </si>
  <si>
    <t>Põlva LSK I</t>
  </si>
  <si>
    <t>( Mati Nigul, Andres Hunt, Andreas Maspanov )</t>
  </si>
  <si>
    <t>( Heiti Kuimets, Gennadi Salonen, Martin Semm)</t>
  </si>
  <si>
    <t>( Anton Otvagin, Vladislav Lušin, Aleksandr Jeljohhin )</t>
  </si>
  <si>
    <t>( Ain Muru, Edik Koppelmann, Endel Järv )</t>
  </si>
  <si>
    <t xml:space="preserve">Elva LSK </t>
  </si>
  <si>
    <t>( Karl Kontor, Lennart Pruuli, Martin Sirk)</t>
  </si>
  <si>
    <t xml:space="preserve">Piirivalve SKK </t>
  </si>
  <si>
    <t>( Kalmar Tikerpuu, Valeri Tamme, Urmas Keskla )</t>
  </si>
  <si>
    <t>( Andu Heinsoo, Marek Marga, Margus Uiboaid )</t>
  </si>
  <si>
    <t>( Siim Puustusmaa, Mait Vasser, Allar Lutsar )</t>
  </si>
  <si>
    <t>( Erik Amann, Kaido Kokk, Jaanus Raidlo )</t>
  </si>
  <si>
    <t>( Mati Seppi, Fred-Robert Pihlakas, Janno Tamsalu)</t>
  </si>
  <si>
    <t>( Margus Metshein, Neeme Virveste, Andero Laurits)</t>
  </si>
  <si>
    <t>EiO</t>
  </si>
  <si>
    <t>Ei o.</t>
  </si>
  <si>
    <t>(286)</t>
  </si>
  <si>
    <t>(282)</t>
  </si>
  <si>
    <t>(Sergei Potašev, Stanislav Perepeljatnik, Dmitri Maksimov)</t>
  </si>
  <si>
    <t>( Rudolf Ventsel, Sergei Jereštšenko, Leonid Dulepov)</t>
  </si>
  <si>
    <t>KUUSIK</t>
  </si>
  <si>
    <t>Margit</t>
  </si>
  <si>
    <t>MOORITS</t>
  </si>
  <si>
    <t>(Teele Smirnov, Triin Tähtla, Kristel Kaasiku)</t>
  </si>
  <si>
    <t>(Triin Kuusik, Elin Raagmaa, Leini Liiv)</t>
  </si>
  <si>
    <t>(Heili Johanson, Terje Terik, Karin Muru)</t>
  </si>
  <si>
    <t>(Kaire Limbak, Marge Harkmann, Mariliis Tiisler)</t>
  </si>
  <si>
    <t>( Tarmo Russka, Andres Hunt, Mati Nigul )</t>
  </si>
  <si>
    <t>( Ain Muru, Jüri Kilvits, Endel Järv )</t>
  </si>
  <si>
    <t>( Sergei Luzanov, Roman Smorodin, Dmitri Maksimov )</t>
  </si>
  <si>
    <t>(Meelis Lehtpuu,Leonid Dulepov, Argo Altmäe)</t>
  </si>
  <si>
    <t xml:space="preserve">Anzela </t>
  </si>
  <si>
    <t>VORONOVA</t>
  </si>
  <si>
    <t>ŠVAN</t>
  </si>
  <si>
    <t>PARBO</t>
  </si>
  <si>
    <t xml:space="preserve">Liis </t>
  </si>
  <si>
    <t>KOGER</t>
  </si>
  <si>
    <t>( Tiit Reinaas,Hans Elias, Siim Illopmägi)</t>
  </si>
  <si>
    <t>50 m püss 3x40 lasku standard ( mehed )</t>
  </si>
  <si>
    <t>50 m püss 3x40 lasku standard ( võistkondlik arvestus )</t>
  </si>
  <si>
    <t>( Andero Laurits, Margus Metshein, Neeme Virveste )</t>
  </si>
  <si>
    <t>( Konstantin Loginov, Vladislav Lušin, Andrei Mihhailov )</t>
  </si>
  <si>
    <t xml:space="preserve">Alar </t>
  </si>
  <si>
    <t xml:space="preserve">Enn </t>
  </si>
  <si>
    <t xml:space="preserve">Karl </t>
  </si>
  <si>
    <t>Margot</t>
  </si>
  <si>
    <t>NIGUMANN</t>
  </si>
  <si>
    <t>Vesa-Matti</t>
  </si>
  <si>
    <t>SALLINEN</t>
  </si>
  <si>
    <t>EJSL</t>
  </si>
  <si>
    <t>16.sept.2007.</t>
  </si>
  <si>
    <t>SM</t>
  </si>
  <si>
    <t>( Gerli Oberg, Berit Vals, Eva Kaaver )</t>
  </si>
  <si>
    <t>( Ave Nigul, Maarja-Liisa Maasik, Marietta Pruuli )</t>
  </si>
  <si>
    <t>( Kaia Kindlam, Kristi Sepp, Aire Arge )</t>
  </si>
  <si>
    <t>Soome</t>
  </si>
  <si>
    <t>v.a.</t>
  </si>
  <si>
    <t>( Jelena Potaševa, Jekaterina Tihhomirova,Julia Soboleva )</t>
  </si>
  <si>
    <t>PV SKK (Raidlo, Amann, Merila)</t>
  </si>
  <si>
    <t>02.07.2005 Elva</t>
  </si>
  <si>
    <t>Anžela</t>
  </si>
  <si>
    <t>7.6.6.4.2.</t>
  </si>
  <si>
    <t>(-2 s.)</t>
  </si>
  <si>
    <t>7.6.6.2.1.2.</t>
  </si>
  <si>
    <t>EMV</t>
  </si>
  <si>
    <t>EKV</t>
  </si>
  <si>
    <t>Ljudmila</t>
  </si>
  <si>
    <t>( Ljudmila Kortšagina, Marina Grodetskaja, Margot Nigumann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</si>
</sst>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0.0"/>
    <numFmt numFmtId="189" formatCode="dd\-mmm\-yy"/>
  </numFmts>
  <fonts count="30">
    <font>
      <sz val="10"/>
      <name val="Arial"/>
      <charset val="186"/>
    </font>
    <font>
      <b/>
      <sz val="10"/>
      <name val="Arial"/>
      <family val="2"/>
      <charset val="186"/>
    </font>
    <font>
      <b/>
      <u/>
      <sz val="10"/>
      <name val="Arial"/>
      <family val="2"/>
      <charset val="186"/>
    </font>
    <font>
      <b/>
      <sz val="14"/>
      <name val="Arial"/>
      <family val="2"/>
      <charset val="186"/>
    </font>
    <font>
      <sz val="10"/>
      <name val="Arial"/>
      <family val="2"/>
      <charset val="186"/>
    </font>
    <font>
      <i/>
      <u/>
      <sz val="10"/>
      <name val="Arial"/>
      <family val="2"/>
      <charset val="186"/>
    </font>
    <font>
      <b/>
      <sz val="12"/>
      <name val="Arial"/>
      <family val="2"/>
      <charset val="186"/>
    </font>
    <font>
      <sz val="12"/>
      <name val="Arial"/>
      <family val="2"/>
      <charset val="186"/>
    </font>
    <font>
      <sz val="10"/>
      <color indexed="8"/>
      <name val="Arial"/>
      <family val="2"/>
      <charset val="186"/>
    </font>
    <font>
      <sz val="9"/>
      <name val="Arial"/>
      <family val="2"/>
      <charset val="186"/>
    </font>
    <font>
      <b/>
      <i/>
      <u/>
      <sz val="12"/>
      <name val="Arial"/>
      <family val="2"/>
      <charset val="186"/>
    </font>
    <font>
      <b/>
      <sz val="11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u/>
      <sz val="12"/>
      <name val="Arial"/>
      <family val="2"/>
    </font>
    <font>
      <b/>
      <i/>
      <u/>
      <sz val="12"/>
      <name val="Arial"/>
      <family val="2"/>
    </font>
    <font>
      <b/>
      <sz val="14"/>
      <name val="Arial"/>
      <family val="2"/>
    </font>
    <font>
      <b/>
      <i/>
      <u/>
      <sz val="11"/>
      <name val="Arial"/>
      <family val="2"/>
    </font>
    <font>
      <b/>
      <sz val="11"/>
      <name val="Arial"/>
      <family val="2"/>
    </font>
    <font>
      <sz val="12"/>
      <name val="Arial"/>
      <charset val="186"/>
    </font>
    <font>
      <b/>
      <u/>
      <sz val="10"/>
      <name val="Arial"/>
      <family val="2"/>
    </font>
    <font>
      <b/>
      <i/>
      <u/>
      <sz val="10"/>
      <name val="Arial"/>
      <family val="2"/>
      <charset val="186"/>
    </font>
    <font>
      <b/>
      <i/>
      <u/>
      <sz val="10"/>
      <name val="Arial"/>
      <family val="2"/>
    </font>
    <font>
      <i/>
      <sz val="10"/>
      <color indexed="51"/>
      <name val="Arial"/>
      <family val="2"/>
      <charset val="186"/>
    </font>
    <font>
      <sz val="9"/>
      <name val="Arial"/>
      <charset val="186"/>
    </font>
    <font>
      <b/>
      <sz val="12"/>
      <name val="Antique Olive"/>
      <family val="2"/>
    </font>
    <font>
      <sz val="12"/>
      <name val="Antique Olive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80" fontId="0" fillId="0" borderId="0" xfId="0" applyNumberFormat="1" applyAlignment="1">
      <alignment horizontal="center"/>
    </xf>
    <xf numFmtId="180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0" fontId="1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Fill="1" applyBorder="1" applyAlignment="1">
      <alignment horizontal="center"/>
    </xf>
    <xf numFmtId="0" fontId="1" fillId="0" borderId="0" xfId="0" applyFont="1" applyBorder="1"/>
    <xf numFmtId="0" fontId="4" fillId="0" borderId="0" xfId="0" applyFont="1" applyBorder="1" applyAlignment="1"/>
    <xf numFmtId="49" fontId="4" fillId="0" borderId="0" xfId="0" applyNumberFormat="1" applyFont="1" applyBorder="1"/>
    <xf numFmtId="0" fontId="5" fillId="0" borderId="0" xfId="0" applyFont="1" applyBorder="1" applyAlignment="1"/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80" fontId="1" fillId="0" borderId="0" xfId="0" applyNumberFormat="1" applyFont="1" applyBorder="1" applyAlignment="1">
      <alignment horizontal="center"/>
    </xf>
    <xf numFmtId="180" fontId="9" fillId="0" borderId="0" xfId="0" applyNumberFormat="1" applyFont="1" applyAlignment="1">
      <alignment horizontal="center"/>
    </xf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Alignment="1"/>
    <xf numFmtId="0" fontId="4" fillId="0" borderId="0" xfId="0" applyFont="1" applyFill="1" applyAlignment="1"/>
    <xf numFmtId="0" fontId="8" fillId="0" borderId="0" xfId="0" applyFont="1"/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wrapText="1"/>
    </xf>
    <xf numFmtId="0" fontId="8" fillId="0" borderId="0" xfId="0" applyFont="1" applyAlignment="1">
      <alignment horizontal="left"/>
    </xf>
    <xf numFmtId="0" fontId="6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180" fontId="4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12" fillId="0" borderId="0" xfId="0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Border="1" applyAlignment="1">
      <alignment horizontal="center"/>
    </xf>
    <xf numFmtId="0" fontId="12" fillId="0" borderId="0" xfId="0" applyFont="1"/>
    <xf numFmtId="180" fontId="1" fillId="0" borderId="1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/>
    <xf numFmtId="0" fontId="13" fillId="0" borderId="1" xfId="0" applyFont="1" applyFill="1" applyBorder="1" applyAlignment="1">
      <alignment horizontal="center"/>
    </xf>
    <xf numFmtId="180" fontId="13" fillId="0" borderId="0" xfId="0" applyNumberFormat="1" applyFont="1" applyBorder="1" applyAlignment="1">
      <alignment horizontal="center"/>
    </xf>
    <xf numFmtId="180" fontId="13" fillId="0" borderId="1" xfId="0" applyNumberFormat="1" applyFont="1" applyBorder="1" applyAlignment="1">
      <alignment horizontal="center"/>
    </xf>
    <xf numFmtId="0" fontId="12" fillId="0" borderId="0" xfId="0" applyFont="1" applyFill="1" applyBorder="1"/>
    <xf numFmtId="189" fontId="4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49" fontId="13" fillId="0" borderId="0" xfId="0" applyNumberFormat="1" applyFont="1" applyBorder="1"/>
    <xf numFmtId="0" fontId="13" fillId="0" borderId="0" xfId="0" applyFont="1" applyFill="1" applyBorder="1" applyAlignment="1">
      <alignment horizontal="left"/>
    </xf>
    <xf numFmtId="49" fontId="13" fillId="0" borderId="0" xfId="0" applyNumberFormat="1" applyFont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4" fillId="0" borderId="0" xfId="0" applyFont="1"/>
    <xf numFmtId="180" fontId="13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 wrapText="1"/>
    </xf>
    <xf numFmtId="0" fontId="17" fillId="0" borderId="0" xfId="0" applyFont="1" applyAlignment="1">
      <alignment horizontal="center"/>
    </xf>
    <xf numFmtId="180" fontId="16" fillId="0" borderId="0" xfId="0" applyNumberFormat="1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wrapText="1"/>
    </xf>
    <xf numFmtId="0" fontId="20" fillId="0" borderId="0" xfId="0" applyFont="1" applyAlignment="1">
      <alignment horizontal="center"/>
    </xf>
    <xf numFmtId="0" fontId="20" fillId="0" borderId="0" xfId="0" applyFont="1"/>
    <xf numFmtId="0" fontId="20" fillId="0" borderId="0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24" fillId="0" borderId="0" xfId="0" applyFont="1" applyFill="1" applyBorder="1" applyAlignment="1">
      <alignment horizontal="center"/>
    </xf>
    <xf numFmtId="180" fontId="12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22" fillId="0" borderId="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3" fillId="0" borderId="0" xfId="0" applyFont="1"/>
    <xf numFmtId="16" fontId="0" fillId="0" borderId="0" xfId="0" applyNumberFormat="1"/>
    <xf numFmtId="0" fontId="0" fillId="0" borderId="4" xfId="0" applyBorder="1"/>
    <xf numFmtId="0" fontId="0" fillId="0" borderId="4" xfId="0" applyFill="1" applyBorder="1"/>
    <xf numFmtId="0" fontId="0" fillId="2" borderId="4" xfId="0" applyFill="1" applyBorder="1"/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12" fillId="0" borderId="0" xfId="0" applyFont="1" applyFill="1"/>
    <xf numFmtId="0" fontId="0" fillId="0" borderId="0" xfId="0" applyFill="1" applyBorder="1"/>
    <xf numFmtId="14" fontId="0" fillId="0" borderId="0" xfId="0" applyNumberFormat="1" applyAlignment="1"/>
    <xf numFmtId="0" fontId="0" fillId="0" borderId="0" xfId="0" applyAlignment="1"/>
    <xf numFmtId="0" fontId="6" fillId="0" borderId="0" xfId="0" applyFont="1" applyBorder="1" applyAlignment="1">
      <alignment horizontal="center"/>
    </xf>
    <xf numFmtId="14" fontId="13" fillId="0" borderId="0" xfId="0" applyNumberFormat="1" applyFont="1" applyAlignment="1">
      <alignment horizontal="center"/>
    </xf>
    <xf numFmtId="0" fontId="26" fillId="0" borderId="0" xfId="0" applyFont="1"/>
    <xf numFmtId="180" fontId="27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11" fillId="0" borderId="0" xfId="0" applyFont="1" applyAlignment="1"/>
    <xf numFmtId="180" fontId="7" fillId="0" borderId="0" xfId="0" applyNumberFormat="1" applyFont="1" applyFill="1" applyBorder="1" applyAlignment="1">
      <alignment horizontal="center"/>
    </xf>
    <xf numFmtId="49" fontId="12" fillId="0" borderId="0" xfId="0" applyNumberFormat="1" applyFont="1" applyAlignment="1">
      <alignment horizontal="center"/>
    </xf>
    <xf numFmtId="0" fontId="13" fillId="0" borderId="0" xfId="0" applyFont="1" applyFill="1" applyAlignment="1"/>
    <xf numFmtId="0" fontId="12" fillId="0" borderId="0" xfId="0" applyFont="1" applyAlignment="1"/>
    <xf numFmtId="0" fontId="13" fillId="0" borderId="2" xfId="0" applyFont="1" applyFill="1" applyBorder="1" applyAlignment="1">
      <alignment horizontal="center"/>
    </xf>
    <xf numFmtId="0" fontId="13" fillId="0" borderId="0" xfId="0" applyFont="1" applyAlignment="1"/>
    <xf numFmtId="0" fontId="12" fillId="0" borderId="0" xfId="0" applyFont="1" applyAlignment="1">
      <alignment horizontal="left"/>
    </xf>
    <xf numFmtId="180" fontId="12" fillId="0" borderId="0" xfId="0" applyNumberFormat="1" applyFont="1" applyBorder="1" applyAlignment="1">
      <alignment horizontal="center"/>
    </xf>
    <xf numFmtId="180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80" fontId="15" fillId="0" borderId="0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/>
    <xf numFmtId="0" fontId="29" fillId="0" borderId="0" xfId="0" applyFont="1" applyAlignment="1"/>
    <xf numFmtId="0" fontId="28" fillId="0" borderId="0" xfId="0" applyFont="1"/>
    <xf numFmtId="0" fontId="14" fillId="2" borderId="0" xfId="0" applyFont="1" applyFill="1" applyAlignment="1">
      <alignment horizontal="center"/>
    </xf>
    <xf numFmtId="0" fontId="14" fillId="2" borderId="0" xfId="0" applyFont="1" applyFill="1"/>
    <xf numFmtId="0" fontId="14" fillId="2" borderId="0" xfId="0" applyFont="1" applyFill="1" applyBorder="1" applyAlignment="1">
      <alignment horizontal="center"/>
    </xf>
    <xf numFmtId="180" fontId="14" fillId="2" borderId="0" xfId="0" applyNumberFormat="1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5" fillId="2" borderId="0" xfId="0" applyFont="1" applyFill="1"/>
    <xf numFmtId="0" fontId="15" fillId="2" borderId="0" xfId="0" applyFont="1" applyFill="1" applyBorder="1" applyAlignment="1">
      <alignment horizontal="center"/>
    </xf>
    <xf numFmtId="180" fontId="15" fillId="2" borderId="0" xfId="0" applyNumberFormat="1" applyFont="1" applyFill="1" applyBorder="1" applyAlignment="1">
      <alignment horizontal="center"/>
    </xf>
    <xf numFmtId="0" fontId="28" fillId="2" borderId="0" xfId="0" applyFont="1" applyFill="1" applyAlignment="1">
      <alignment horizontal="center"/>
    </xf>
    <xf numFmtId="0" fontId="7" fillId="2" borderId="0" xfId="0" applyFont="1" applyFill="1"/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12" fillId="2" borderId="0" xfId="0" applyFont="1" applyFill="1" applyAlignment="1">
      <alignment horizontal="center"/>
    </xf>
    <xf numFmtId="0" fontId="12" fillId="2" borderId="0" xfId="0" applyFont="1" applyFill="1"/>
    <xf numFmtId="0" fontId="4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/>
    <xf numFmtId="0" fontId="13" fillId="2" borderId="0" xfId="0" applyFon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80" fontId="13" fillId="2" borderId="0" xfId="0" applyNumberFormat="1" applyFont="1" applyFill="1" applyBorder="1" applyAlignment="1">
      <alignment horizontal="center"/>
    </xf>
    <xf numFmtId="180" fontId="13" fillId="2" borderId="1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180" fontId="4" fillId="2" borderId="0" xfId="0" applyNumberFormat="1" applyFont="1" applyFill="1" applyBorder="1" applyAlignment="1">
      <alignment horizontal="center"/>
    </xf>
    <xf numFmtId="180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3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left"/>
    </xf>
    <xf numFmtId="1" fontId="13" fillId="2" borderId="0" xfId="0" applyNumberFormat="1" applyFont="1" applyFill="1" applyAlignment="1">
      <alignment horizontal="center"/>
    </xf>
    <xf numFmtId="180" fontId="13" fillId="2" borderId="0" xfId="0" applyNumberFormat="1" applyFont="1" applyFill="1" applyAlignment="1">
      <alignment horizontal="center"/>
    </xf>
    <xf numFmtId="180" fontId="0" fillId="2" borderId="0" xfId="0" applyNumberFormat="1" applyFill="1" applyAlignment="1">
      <alignment horizontal="center"/>
    </xf>
    <xf numFmtId="180" fontId="1" fillId="2" borderId="0" xfId="0" applyNumberFormat="1" applyFont="1" applyFill="1" applyAlignment="1">
      <alignment horizontal="center"/>
    </xf>
    <xf numFmtId="0" fontId="1" fillId="2" borderId="0" xfId="0" applyFont="1" applyFill="1"/>
    <xf numFmtId="0" fontId="12" fillId="2" borderId="0" xfId="0" applyFont="1" applyFill="1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189" fontId="0" fillId="0" borderId="0" xfId="0" applyNumberForma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1" fillId="2" borderId="0" xfId="0" applyFont="1" applyFill="1" applyAlignment="1">
      <alignment horizontal="left"/>
    </xf>
    <xf numFmtId="189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3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0" fontId="5" fillId="0" borderId="0" xfId="0" applyFont="1" applyBorder="1" applyAlignment="1">
      <alignment horizontal="center"/>
    </xf>
    <xf numFmtId="0" fontId="0" fillId="2" borderId="0" xfId="0" applyFill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15" fillId="0" borderId="0" xfId="0" applyFont="1" applyBorder="1" applyAlignment="1">
      <alignment horizontal="left"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9" fillId="2" borderId="0" xfId="0" applyFont="1" applyFill="1" applyAlignment="1">
      <alignment horizontal="left"/>
    </xf>
    <xf numFmtId="0" fontId="28" fillId="2" borderId="0" xfId="0" applyFont="1" applyFill="1" applyAlignment="1">
      <alignment horizontal="left"/>
    </xf>
    <xf numFmtId="0" fontId="29" fillId="0" borderId="0" xfId="0" applyFont="1" applyAlignment="1">
      <alignment horizontal="left"/>
    </xf>
  </cellXfs>
  <cellStyles count="1">
    <cellStyle name="Обычный" xfId="0" builtinId="0"/>
  </cellStyles>
  <dxfs count="6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182880</xdr:colOff>
      <xdr:row>80</xdr:row>
      <xdr:rowOff>45720</xdr:rowOff>
    </xdr:from>
    <xdr:to>
      <xdr:col>15</xdr:col>
      <xdr:colOff>335280</xdr:colOff>
      <xdr:row>83</xdr:row>
      <xdr:rowOff>121920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4740" y="13586460"/>
          <a:ext cx="3162300" cy="579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9"/>
  <sheetViews>
    <sheetView tabSelected="1" zoomScaleNormal="100" zoomScaleSheetLayoutView="100" workbookViewId="0">
      <selection sqref="A1:O1"/>
    </sheetView>
  </sheetViews>
  <sheetFormatPr defaultRowHeight="13.2"/>
  <cols>
    <col min="1" max="1" width="5.44140625" style="3" customWidth="1"/>
    <col min="2" max="2" width="10.88671875" bestFit="1" customWidth="1"/>
    <col min="3" max="3" width="15.44140625" bestFit="1" customWidth="1"/>
    <col min="4" max="4" width="5.88671875" style="3" bestFit="1" customWidth="1"/>
    <col min="5" max="5" width="15.44140625" bestFit="1" customWidth="1"/>
    <col min="6" max="7" width="4.6640625" style="3" bestFit="1" customWidth="1"/>
    <col min="8" max="8" width="5.44140625" style="3" bestFit="1" customWidth="1"/>
    <col min="9" max="9" width="4.6640625" style="3" bestFit="1" customWidth="1"/>
    <col min="10" max="11" width="3.5546875" style="3" bestFit="1" customWidth="1"/>
    <col min="12" max="12" width="7.109375" style="2" bestFit="1" customWidth="1"/>
    <col min="13" max="13" width="7" style="3" bestFit="1" customWidth="1"/>
    <col min="14" max="14" width="8.33203125" style="3" bestFit="1" customWidth="1"/>
    <col min="15" max="15" width="6.5546875" style="3" bestFit="1" customWidth="1"/>
    <col min="16" max="16" width="8.44140625" bestFit="1" customWidth="1"/>
  </cols>
  <sheetData>
    <row r="1" spans="1:16" ht="17.399999999999999">
      <c r="A1" s="195" t="s">
        <v>90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6"/>
    </row>
    <row r="2" spans="1:16">
      <c r="A2" s="196" t="s">
        <v>0</v>
      </c>
      <c r="B2" s="196"/>
      <c r="M2" s="199">
        <v>39339</v>
      </c>
      <c r="N2" s="199"/>
      <c r="O2" s="199"/>
    </row>
    <row r="4" spans="1:16">
      <c r="A4" s="190" t="s">
        <v>92</v>
      </c>
      <c r="B4" s="190"/>
      <c r="C4" s="190"/>
      <c r="D4" s="190"/>
      <c r="E4" s="190"/>
      <c r="G4" s="3" t="s">
        <v>454</v>
      </c>
      <c r="H4" s="44">
        <v>599</v>
      </c>
      <c r="I4" s="194" t="s">
        <v>167</v>
      </c>
      <c r="J4" s="194"/>
      <c r="K4" s="194"/>
      <c r="L4" s="44">
        <v>1989</v>
      </c>
      <c r="M4" s="193" t="s">
        <v>177</v>
      </c>
      <c r="N4" s="193"/>
    </row>
    <row r="5" spans="1:16">
      <c r="F5" s="197" t="s">
        <v>455</v>
      </c>
      <c r="G5" s="197"/>
      <c r="H5" s="126">
        <v>700.6</v>
      </c>
      <c r="I5" s="196" t="s">
        <v>452</v>
      </c>
      <c r="J5" s="196"/>
      <c r="K5" s="196"/>
      <c r="L5" s="127">
        <v>2004</v>
      </c>
      <c r="M5" s="3" t="s">
        <v>453</v>
      </c>
    </row>
    <row r="6" spans="1:16">
      <c r="H6" s="126"/>
      <c r="L6" s="127"/>
    </row>
    <row r="7" spans="1:16" s="1" customFormat="1">
      <c r="A7" s="2" t="s">
        <v>37</v>
      </c>
      <c r="B7" s="190" t="s">
        <v>38</v>
      </c>
      <c r="C7" s="190"/>
      <c r="D7" s="2" t="s">
        <v>89</v>
      </c>
      <c r="E7" s="1" t="s">
        <v>1</v>
      </c>
      <c r="F7" s="190" t="s">
        <v>2</v>
      </c>
      <c r="G7" s="190"/>
      <c r="H7" s="190"/>
      <c r="I7" s="190"/>
      <c r="J7" s="190"/>
      <c r="K7" s="190"/>
      <c r="L7" s="2" t="s">
        <v>3</v>
      </c>
      <c r="M7" s="2" t="s">
        <v>4</v>
      </c>
      <c r="N7" s="2" t="s">
        <v>5</v>
      </c>
      <c r="O7" s="2" t="s">
        <v>6</v>
      </c>
    </row>
    <row r="9" spans="1:16" s="55" customFormat="1">
      <c r="A9" s="166" t="s">
        <v>41</v>
      </c>
      <c r="B9" s="165" t="s">
        <v>26</v>
      </c>
      <c r="C9" s="165" t="s">
        <v>109</v>
      </c>
      <c r="D9" s="166">
        <v>1968</v>
      </c>
      <c r="E9" s="165" t="s">
        <v>202</v>
      </c>
      <c r="F9" s="166">
        <v>99</v>
      </c>
      <c r="G9" s="166">
        <v>97</v>
      </c>
      <c r="H9" s="166">
        <v>98</v>
      </c>
      <c r="I9" s="166">
        <v>98</v>
      </c>
      <c r="J9" s="166">
        <v>97</v>
      </c>
      <c r="K9" s="166">
        <v>99</v>
      </c>
      <c r="L9" s="178">
        <f t="shared" ref="L9:L57" si="0">SUM(F9:K9)</f>
        <v>588</v>
      </c>
      <c r="M9" s="184">
        <v>102.9</v>
      </c>
      <c r="N9" s="184">
        <f t="shared" ref="N9:N16" si="1">SUM(M9+L9)</f>
        <v>690.9</v>
      </c>
      <c r="O9" s="172" t="s">
        <v>41</v>
      </c>
    </row>
    <row r="10" spans="1:16" s="55" customFormat="1">
      <c r="A10" s="54" t="s">
        <v>42</v>
      </c>
      <c r="B10" s="55" t="s">
        <v>19</v>
      </c>
      <c r="C10" s="55" t="s">
        <v>108</v>
      </c>
      <c r="D10" s="54">
        <v>1970</v>
      </c>
      <c r="E10" s="55" t="s">
        <v>202</v>
      </c>
      <c r="F10" s="54">
        <v>97</v>
      </c>
      <c r="G10" s="54">
        <v>98</v>
      </c>
      <c r="H10" s="54">
        <v>95</v>
      </c>
      <c r="I10" s="54">
        <v>99</v>
      </c>
      <c r="J10" s="54">
        <v>97</v>
      </c>
      <c r="K10" s="54">
        <v>99</v>
      </c>
      <c r="L10" s="2">
        <f t="shared" si="0"/>
        <v>585</v>
      </c>
      <c r="M10" s="80">
        <v>103.2</v>
      </c>
      <c r="N10" s="80">
        <f t="shared" si="1"/>
        <v>688.2</v>
      </c>
      <c r="O10" s="3" t="s">
        <v>41</v>
      </c>
    </row>
    <row r="11" spans="1:16" s="55" customFormat="1">
      <c r="A11" s="54" t="s">
        <v>43</v>
      </c>
      <c r="B11" s="131" t="s">
        <v>154</v>
      </c>
      <c r="C11" s="131" t="s">
        <v>467</v>
      </c>
      <c r="D11" s="72">
        <v>1966</v>
      </c>
      <c r="E11" s="131" t="s">
        <v>180</v>
      </c>
      <c r="F11" s="54">
        <v>97</v>
      </c>
      <c r="G11" s="54">
        <v>98</v>
      </c>
      <c r="H11" s="54">
        <v>95</v>
      </c>
      <c r="I11" s="54">
        <v>98</v>
      </c>
      <c r="J11" s="54">
        <v>99</v>
      </c>
      <c r="K11" s="54">
        <v>98</v>
      </c>
      <c r="L11" s="2">
        <f t="shared" si="0"/>
        <v>585</v>
      </c>
      <c r="M11" s="80">
        <v>100.4</v>
      </c>
      <c r="N11" s="80">
        <f t="shared" si="1"/>
        <v>685.4</v>
      </c>
      <c r="O11" s="3" t="s">
        <v>41</v>
      </c>
    </row>
    <row r="12" spans="1:16">
      <c r="A12" s="60">
        <v>4</v>
      </c>
      <c r="B12" t="s">
        <v>27</v>
      </c>
      <c r="C12" t="s">
        <v>110</v>
      </c>
      <c r="D12" s="3">
        <v>1958</v>
      </c>
      <c r="E12" t="s">
        <v>95</v>
      </c>
      <c r="F12" s="3">
        <v>98</v>
      </c>
      <c r="G12" s="3">
        <v>99</v>
      </c>
      <c r="H12" s="3">
        <v>97</v>
      </c>
      <c r="I12" s="3">
        <v>96</v>
      </c>
      <c r="J12" s="3">
        <v>99</v>
      </c>
      <c r="K12" s="3">
        <v>96</v>
      </c>
      <c r="L12" s="2">
        <f t="shared" si="0"/>
        <v>585</v>
      </c>
      <c r="M12" s="4">
        <v>100.1</v>
      </c>
      <c r="N12" s="5">
        <f t="shared" si="1"/>
        <v>685.1</v>
      </c>
      <c r="O12" s="3" t="s">
        <v>41</v>
      </c>
    </row>
    <row r="13" spans="1:16">
      <c r="A13" s="60">
        <v>5</v>
      </c>
      <c r="B13" t="s">
        <v>31</v>
      </c>
      <c r="C13" t="s">
        <v>114</v>
      </c>
      <c r="D13" s="3">
        <v>1987</v>
      </c>
      <c r="E13" t="s">
        <v>7</v>
      </c>
      <c r="F13" s="3">
        <v>99</v>
      </c>
      <c r="G13" s="3">
        <v>97</v>
      </c>
      <c r="H13" s="3">
        <v>97</v>
      </c>
      <c r="I13" s="3">
        <v>98</v>
      </c>
      <c r="J13" s="3">
        <v>94</v>
      </c>
      <c r="K13" s="3">
        <v>99</v>
      </c>
      <c r="L13" s="2">
        <f t="shared" si="0"/>
        <v>584</v>
      </c>
      <c r="M13" s="3">
        <v>100.8</v>
      </c>
      <c r="N13" s="5">
        <f t="shared" si="1"/>
        <v>684.8</v>
      </c>
      <c r="O13" s="3" t="s">
        <v>41</v>
      </c>
    </row>
    <row r="14" spans="1:16">
      <c r="A14" s="60">
        <v>6</v>
      </c>
      <c r="B14" s="39" t="s">
        <v>87</v>
      </c>
      <c r="C14" s="39" t="s">
        <v>197</v>
      </c>
      <c r="D14" s="38">
        <v>1991</v>
      </c>
      <c r="E14" s="39" t="s">
        <v>355</v>
      </c>
      <c r="F14" s="3">
        <v>96</v>
      </c>
      <c r="G14" s="3">
        <v>96</v>
      </c>
      <c r="H14" s="3">
        <v>97</v>
      </c>
      <c r="I14" s="3">
        <v>99</v>
      </c>
      <c r="J14" s="3">
        <v>95</v>
      </c>
      <c r="K14" s="3">
        <v>97</v>
      </c>
      <c r="L14" s="2">
        <f t="shared" si="0"/>
        <v>580</v>
      </c>
      <c r="M14" s="4">
        <v>103.7</v>
      </c>
      <c r="N14" s="5">
        <f t="shared" si="1"/>
        <v>683.7</v>
      </c>
      <c r="O14" s="3" t="s">
        <v>41</v>
      </c>
    </row>
    <row r="15" spans="1:16">
      <c r="A15" s="60">
        <v>7</v>
      </c>
      <c r="B15" t="s">
        <v>8</v>
      </c>
      <c r="C15" t="s">
        <v>117</v>
      </c>
      <c r="D15" s="3">
        <v>1990</v>
      </c>
      <c r="E15" t="s">
        <v>95</v>
      </c>
      <c r="F15" s="60">
        <v>98</v>
      </c>
      <c r="G15" s="60">
        <v>99</v>
      </c>
      <c r="H15" s="60">
        <v>95</v>
      </c>
      <c r="I15" s="60">
        <v>97</v>
      </c>
      <c r="J15" s="60">
        <v>98</v>
      </c>
      <c r="K15" s="60">
        <v>96</v>
      </c>
      <c r="L15" s="54">
        <f>SUM(F15:K15)</f>
        <v>583</v>
      </c>
      <c r="M15" s="3">
        <v>100.3</v>
      </c>
      <c r="N15" s="5">
        <f t="shared" si="1"/>
        <v>683.3</v>
      </c>
      <c r="O15" s="3" t="s">
        <v>41</v>
      </c>
    </row>
    <row r="16" spans="1:16">
      <c r="A16" s="60">
        <v>8</v>
      </c>
      <c r="B16" s="57" t="s">
        <v>19</v>
      </c>
      <c r="C16" s="57" t="s">
        <v>101</v>
      </c>
      <c r="D16" s="60">
        <v>1975</v>
      </c>
      <c r="E16" s="57" t="s">
        <v>202</v>
      </c>
      <c r="F16" s="3">
        <v>97</v>
      </c>
      <c r="G16" s="3">
        <v>97</v>
      </c>
      <c r="H16" s="3">
        <v>98</v>
      </c>
      <c r="I16" s="3">
        <v>94</v>
      </c>
      <c r="J16" s="3">
        <v>99</v>
      </c>
      <c r="K16" s="3">
        <v>97</v>
      </c>
      <c r="L16" s="2">
        <f t="shared" si="0"/>
        <v>582</v>
      </c>
      <c r="M16" s="3">
        <v>99.2</v>
      </c>
      <c r="N16" s="5">
        <f t="shared" si="1"/>
        <v>681.2</v>
      </c>
      <c r="O16" s="3" t="s">
        <v>41</v>
      </c>
    </row>
    <row r="17" spans="1:15">
      <c r="A17" s="60">
        <v>9</v>
      </c>
      <c r="B17" s="57" t="s">
        <v>11</v>
      </c>
      <c r="C17" s="57" t="s">
        <v>103</v>
      </c>
      <c r="D17" s="60">
        <v>1953</v>
      </c>
      <c r="E17" s="57" t="s">
        <v>180</v>
      </c>
      <c r="F17" s="3">
        <v>95</v>
      </c>
      <c r="G17" s="3">
        <v>97</v>
      </c>
      <c r="H17" s="3">
        <v>95</v>
      </c>
      <c r="I17" s="3">
        <v>98</v>
      </c>
      <c r="J17" s="3">
        <v>96</v>
      </c>
      <c r="K17" s="3">
        <v>95</v>
      </c>
      <c r="L17" s="2">
        <f t="shared" si="0"/>
        <v>576</v>
      </c>
      <c r="M17" s="4"/>
      <c r="N17" s="5"/>
      <c r="O17" s="3" t="s">
        <v>42</v>
      </c>
    </row>
    <row r="18" spans="1:15">
      <c r="A18" s="60">
        <v>10</v>
      </c>
      <c r="B18" t="s">
        <v>30</v>
      </c>
      <c r="C18" s="9" t="s">
        <v>102</v>
      </c>
      <c r="D18" s="3">
        <v>1956</v>
      </c>
      <c r="E18" t="s">
        <v>195</v>
      </c>
      <c r="F18" s="60">
        <v>97</v>
      </c>
      <c r="G18" s="60">
        <v>97</v>
      </c>
      <c r="H18" s="60">
        <v>99</v>
      </c>
      <c r="I18" s="60">
        <v>95</v>
      </c>
      <c r="J18" s="60">
        <v>94</v>
      </c>
      <c r="K18" s="60">
        <v>94</v>
      </c>
      <c r="L18" s="2">
        <f t="shared" si="0"/>
        <v>576</v>
      </c>
      <c r="N18" s="5"/>
      <c r="O18" s="3" t="s">
        <v>42</v>
      </c>
    </row>
    <row r="19" spans="1:15">
      <c r="A19" s="60">
        <v>11</v>
      </c>
      <c r="B19" t="s">
        <v>55</v>
      </c>
      <c r="C19" t="s">
        <v>118</v>
      </c>
      <c r="D19" s="3">
        <v>1983</v>
      </c>
      <c r="E19" t="s">
        <v>24</v>
      </c>
      <c r="F19" s="3">
        <v>97</v>
      </c>
      <c r="G19" s="3">
        <v>96</v>
      </c>
      <c r="H19" s="3">
        <v>93</v>
      </c>
      <c r="I19" s="3">
        <v>96</v>
      </c>
      <c r="J19" s="3">
        <v>96</v>
      </c>
      <c r="K19" s="3">
        <v>96</v>
      </c>
      <c r="L19" s="2">
        <f t="shared" si="0"/>
        <v>574</v>
      </c>
      <c r="M19" s="4"/>
      <c r="N19" s="5"/>
      <c r="O19" s="3" t="s">
        <v>42</v>
      </c>
    </row>
    <row r="20" spans="1:15">
      <c r="A20" s="60">
        <v>12</v>
      </c>
      <c r="B20" t="s">
        <v>84</v>
      </c>
      <c r="C20" s="9" t="s">
        <v>122</v>
      </c>
      <c r="D20" s="3">
        <v>1987</v>
      </c>
      <c r="E20" t="s">
        <v>24</v>
      </c>
      <c r="F20" s="3">
        <v>94</v>
      </c>
      <c r="G20" s="3">
        <v>94</v>
      </c>
      <c r="H20" s="3">
        <v>97</v>
      </c>
      <c r="I20" s="3">
        <v>97</v>
      </c>
      <c r="J20" s="3">
        <v>92</v>
      </c>
      <c r="K20" s="3">
        <v>98</v>
      </c>
      <c r="L20" s="2">
        <f t="shared" si="0"/>
        <v>572</v>
      </c>
      <c r="O20" s="3" t="s">
        <v>42</v>
      </c>
    </row>
    <row r="21" spans="1:15">
      <c r="A21" s="60">
        <v>13</v>
      </c>
      <c r="B21" s="57" t="s">
        <v>349</v>
      </c>
      <c r="C21" s="57" t="s">
        <v>350</v>
      </c>
      <c r="D21" s="60">
        <v>1976</v>
      </c>
      <c r="E21" s="57" t="s">
        <v>180</v>
      </c>
      <c r="F21" s="60">
        <v>93</v>
      </c>
      <c r="G21" s="60">
        <v>93</v>
      </c>
      <c r="H21" s="60">
        <v>95</v>
      </c>
      <c r="I21" s="60">
        <v>97</v>
      </c>
      <c r="J21" s="60">
        <v>96</v>
      </c>
      <c r="K21" s="60">
        <v>97</v>
      </c>
      <c r="L21" s="2">
        <f t="shared" si="0"/>
        <v>571</v>
      </c>
      <c r="O21" s="3" t="s">
        <v>42</v>
      </c>
    </row>
    <row r="22" spans="1:15">
      <c r="A22" s="60">
        <v>14</v>
      </c>
      <c r="B22" t="s">
        <v>81</v>
      </c>
      <c r="C22" t="s">
        <v>168</v>
      </c>
      <c r="D22" s="3">
        <v>1984</v>
      </c>
      <c r="E22" t="s">
        <v>195</v>
      </c>
      <c r="F22" s="3">
        <v>94</v>
      </c>
      <c r="G22" s="3">
        <v>96</v>
      </c>
      <c r="H22" s="3">
        <v>93</v>
      </c>
      <c r="I22" s="3">
        <v>96</v>
      </c>
      <c r="J22" s="3">
        <v>95</v>
      </c>
      <c r="K22" s="3">
        <v>97</v>
      </c>
      <c r="L22" s="2">
        <f t="shared" si="0"/>
        <v>571</v>
      </c>
      <c r="O22" s="3" t="s">
        <v>42</v>
      </c>
    </row>
    <row r="23" spans="1:15">
      <c r="A23" s="60">
        <v>15</v>
      </c>
      <c r="B23" t="s">
        <v>23</v>
      </c>
      <c r="C23" s="9" t="s">
        <v>120</v>
      </c>
      <c r="D23" s="3">
        <v>1987</v>
      </c>
      <c r="E23" t="s">
        <v>24</v>
      </c>
      <c r="F23" s="60">
        <v>96</v>
      </c>
      <c r="G23" s="60">
        <v>96</v>
      </c>
      <c r="H23" s="60">
        <v>94</v>
      </c>
      <c r="I23" s="60">
        <v>97</v>
      </c>
      <c r="J23" s="60">
        <v>94</v>
      </c>
      <c r="K23" s="60">
        <v>94</v>
      </c>
      <c r="L23" s="2">
        <f t="shared" si="0"/>
        <v>571</v>
      </c>
      <c r="O23" s="3" t="s">
        <v>42</v>
      </c>
    </row>
    <row r="24" spans="1:15">
      <c r="A24" s="60">
        <v>16</v>
      </c>
      <c r="B24" t="s">
        <v>342</v>
      </c>
      <c r="C24" t="s">
        <v>111</v>
      </c>
      <c r="D24" s="3">
        <v>1978</v>
      </c>
      <c r="E24" t="s">
        <v>7</v>
      </c>
      <c r="F24" s="3">
        <v>96</v>
      </c>
      <c r="G24" s="3">
        <v>98</v>
      </c>
      <c r="H24" s="3">
        <v>91</v>
      </c>
      <c r="I24" s="3">
        <v>94</v>
      </c>
      <c r="J24" s="3">
        <v>97</v>
      </c>
      <c r="K24" s="3">
        <v>94</v>
      </c>
      <c r="L24" s="2">
        <f t="shared" si="0"/>
        <v>570</v>
      </c>
      <c r="O24" s="3" t="s">
        <v>42</v>
      </c>
    </row>
    <row r="25" spans="1:15">
      <c r="A25" s="159">
        <v>17</v>
      </c>
      <c r="B25" s="171" t="s">
        <v>83</v>
      </c>
      <c r="C25" s="171" t="s">
        <v>116</v>
      </c>
      <c r="D25" s="172">
        <v>1987</v>
      </c>
      <c r="E25" s="171" t="s">
        <v>96</v>
      </c>
      <c r="F25" s="172">
        <v>95</v>
      </c>
      <c r="G25" s="172">
        <v>94</v>
      </c>
      <c r="H25" s="172">
        <v>98</v>
      </c>
      <c r="I25" s="172">
        <v>94</v>
      </c>
      <c r="J25" s="172">
        <v>92</v>
      </c>
      <c r="K25" s="172">
        <v>96</v>
      </c>
      <c r="L25" s="178">
        <f t="shared" si="0"/>
        <v>569</v>
      </c>
      <c r="M25" s="172"/>
      <c r="N25" s="172"/>
      <c r="O25" s="172" t="s">
        <v>42</v>
      </c>
    </row>
    <row r="26" spans="1:15">
      <c r="A26" s="159">
        <v>18</v>
      </c>
      <c r="B26" s="171" t="s">
        <v>107</v>
      </c>
      <c r="C26" s="171" t="s">
        <v>465</v>
      </c>
      <c r="D26" s="172">
        <v>1992</v>
      </c>
      <c r="E26" s="171" t="s">
        <v>96</v>
      </c>
      <c r="F26" s="172">
        <v>94</v>
      </c>
      <c r="G26" s="172">
        <v>95</v>
      </c>
      <c r="H26" s="172">
        <v>92</v>
      </c>
      <c r="I26" s="172">
        <v>95</v>
      </c>
      <c r="J26" s="172">
        <v>98</v>
      </c>
      <c r="K26" s="172">
        <v>95</v>
      </c>
      <c r="L26" s="178">
        <f t="shared" si="0"/>
        <v>569</v>
      </c>
      <c r="M26" s="172"/>
      <c r="N26" s="172"/>
      <c r="O26" s="172" t="s">
        <v>42</v>
      </c>
    </row>
    <row r="27" spans="1:15">
      <c r="A27" s="159">
        <v>19</v>
      </c>
      <c r="B27" s="171" t="s">
        <v>346</v>
      </c>
      <c r="C27" s="171" t="s">
        <v>347</v>
      </c>
      <c r="D27" s="172">
        <v>1992</v>
      </c>
      <c r="E27" s="171" t="s">
        <v>96</v>
      </c>
      <c r="F27" s="159">
        <v>93</v>
      </c>
      <c r="G27" s="159">
        <v>94</v>
      </c>
      <c r="H27" s="159">
        <v>97</v>
      </c>
      <c r="I27" s="159">
        <v>95</v>
      </c>
      <c r="J27" s="159">
        <v>96</v>
      </c>
      <c r="K27" s="159">
        <v>93</v>
      </c>
      <c r="L27" s="178">
        <f t="shared" si="0"/>
        <v>568</v>
      </c>
      <c r="M27" s="172"/>
      <c r="N27" s="172"/>
      <c r="O27" s="172" t="s">
        <v>42</v>
      </c>
    </row>
    <row r="28" spans="1:15">
      <c r="A28" s="60">
        <v>20</v>
      </c>
      <c r="B28" t="s">
        <v>25</v>
      </c>
      <c r="C28" t="s">
        <v>147</v>
      </c>
      <c r="D28" s="3">
        <v>1987</v>
      </c>
      <c r="E28" t="s">
        <v>95</v>
      </c>
      <c r="F28" s="60">
        <v>93</v>
      </c>
      <c r="G28" s="60">
        <v>94</v>
      </c>
      <c r="H28" s="60">
        <v>95</v>
      </c>
      <c r="I28" s="60">
        <v>97</v>
      </c>
      <c r="J28" s="60">
        <v>95</v>
      </c>
      <c r="K28" s="60">
        <v>93</v>
      </c>
      <c r="L28" s="54">
        <f t="shared" si="0"/>
        <v>567</v>
      </c>
      <c r="O28" s="3" t="s">
        <v>42</v>
      </c>
    </row>
    <row r="29" spans="1:15">
      <c r="A29" s="60">
        <v>21</v>
      </c>
      <c r="B29" s="9" t="s">
        <v>360</v>
      </c>
      <c r="C29" s="9" t="s">
        <v>361</v>
      </c>
      <c r="D29" s="3">
        <v>1963</v>
      </c>
      <c r="E29" t="s">
        <v>36</v>
      </c>
      <c r="F29" s="8">
        <v>94</v>
      </c>
      <c r="G29" s="8">
        <v>93</v>
      </c>
      <c r="H29" s="8">
        <v>93</v>
      </c>
      <c r="I29" s="8">
        <v>93</v>
      </c>
      <c r="J29" s="8">
        <v>96</v>
      </c>
      <c r="K29" s="8">
        <v>97</v>
      </c>
      <c r="L29" s="2">
        <f t="shared" si="0"/>
        <v>566</v>
      </c>
      <c r="O29" s="3" t="s">
        <v>42</v>
      </c>
    </row>
    <row r="30" spans="1:15">
      <c r="A30" s="60">
        <v>22</v>
      </c>
      <c r="B30" s="9" t="s">
        <v>162</v>
      </c>
      <c r="C30" s="9" t="s">
        <v>343</v>
      </c>
      <c r="D30" s="8">
        <v>1971</v>
      </c>
      <c r="E30" s="9" t="s">
        <v>24</v>
      </c>
      <c r="F30" s="3">
        <v>98</v>
      </c>
      <c r="G30" s="3">
        <v>95</v>
      </c>
      <c r="H30" s="3">
        <v>94</v>
      </c>
      <c r="I30" s="3">
        <v>91</v>
      </c>
      <c r="J30" s="3">
        <v>95</v>
      </c>
      <c r="K30" s="3">
        <v>92</v>
      </c>
      <c r="L30" s="2">
        <f t="shared" si="0"/>
        <v>565</v>
      </c>
      <c r="O30" s="3" t="s">
        <v>42</v>
      </c>
    </row>
    <row r="31" spans="1:15">
      <c r="A31" s="60">
        <v>23</v>
      </c>
      <c r="B31" s="9" t="s">
        <v>20</v>
      </c>
      <c r="C31" s="9" t="s">
        <v>113</v>
      </c>
      <c r="D31" s="8">
        <v>1965</v>
      </c>
      <c r="E31" s="9" t="s">
        <v>36</v>
      </c>
      <c r="F31" s="60">
        <v>94</v>
      </c>
      <c r="G31" s="60">
        <v>94</v>
      </c>
      <c r="H31" s="60">
        <v>97</v>
      </c>
      <c r="I31" s="60">
        <v>95</v>
      </c>
      <c r="J31" s="60">
        <v>94</v>
      </c>
      <c r="K31" s="60">
        <v>91</v>
      </c>
      <c r="L31" s="2">
        <f t="shared" si="0"/>
        <v>565</v>
      </c>
      <c r="O31" s="3" t="s">
        <v>42</v>
      </c>
    </row>
    <row r="32" spans="1:15">
      <c r="A32" s="60">
        <v>24</v>
      </c>
      <c r="B32" t="s">
        <v>32</v>
      </c>
      <c r="C32" t="s">
        <v>112</v>
      </c>
      <c r="D32" s="3">
        <v>1959</v>
      </c>
      <c r="E32" t="s">
        <v>180</v>
      </c>
      <c r="F32" s="60">
        <v>92</v>
      </c>
      <c r="G32" s="60">
        <v>93</v>
      </c>
      <c r="H32" s="60">
        <v>94</v>
      </c>
      <c r="I32" s="60">
        <v>94</v>
      </c>
      <c r="J32" s="60">
        <v>94</v>
      </c>
      <c r="K32" s="60">
        <v>97</v>
      </c>
      <c r="L32" s="2">
        <f t="shared" si="0"/>
        <v>564</v>
      </c>
      <c r="O32" s="3" t="s">
        <v>43</v>
      </c>
    </row>
    <row r="33" spans="1:15">
      <c r="A33" s="60">
        <v>25</v>
      </c>
      <c r="B33" s="9" t="s">
        <v>243</v>
      </c>
      <c r="C33" s="9" t="s">
        <v>244</v>
      </c>
      <c r="D33" s="8">
        <v>1977</v>
      </c>
      <c r="E33" s="9" t="s">
        <v>180</v>
      </c>
      <c r="F33" s="3">
        <v>93</v>
      </c>
      <c r="G33" s="3">
        <v>96</v>
      </c>
      <c r="H33" s="3">
        <v>93</v>
      </c>
      <c r="I33" s="3">
        <v>93</v>
      </c>
      <c r="J33" s="3">
        <v>94</v>
      </c>
      <c r="K33" s="3">
        <v>95</v>
      </c>
      <c r="L33" s="2">
        <f t="shared" si="0"/>
        <v>564</v>
      </c>
      <c r="O33" s="3" t="s">
        <v>43</v>
      </c>
    </row>
    <row r="34" spans="1:15">
      <c r="A34" s="60">
        <v>26</v>
      </c>
      <c r="B34" s="9" t="s">
        <v>68</v>
      </c>
      <c r="C34" s="9" t="s">
        <v>115</v>
      </c>
      <c r="D34" s="8">
        <v>1949</v>
      </c>
      <c r="E34" s="9" t="s">
        <v>195</v>
      </c>
      <c r="F34" s="3">
        <v>93</v>
      </c>
      <c r="G34" s="3">
        <v>94</v>
      </c>
      <c r="H34" s="3">
        <v>92</v>
      </c>
      <c r="I34" s="3">
        <v>96</v>
      </c>
      <c r="J34" s="3">
        <v>98</v>
      </c>
      <c r="K34" s="3">
        <v>91</v>
      </c>
      <c r="L34" s="2">
        <f t="shared" si="0"/>
        <v>564</v>
      </c>
      <c r="O34" s="3" t="s">
        <v>43</v>
      </c>
    </row>
    <row r="35" spans="1:15">
      <c r="A35" s="159">
        <v>27</v>
      </c>
      <c r="B35" s="171" t="s">
        <v>345</v>
      </c>
      <c r="C35" s="171" t="s">
        <v>226</v>
      </c>
      <c r="D35" s="172">
        <v>1990</v>
      </c>
      <c r="E35" s="171" t="s">
        <v>96</v>
      </c>
      <c r="F35" s="159">
        <v>97</v>
      </c>
      <c r="G35" s="159">
        <v>91</v>
      </c>
      <c r="H35" s="159">
        <v>97</v>
      </c>
      <c r="I35" s="159">
        <v>92</v>
      </c>
      <c r="J35" s="159">
        <v>90</v>
      </c>
      <c r="K35" s="159">
        <v>96</v>
      </c>
      <c r="L35" s="178">
        <f t="shared" si="0"/>
        <v>563</v>
      </c>
      <c r="M35" s="172"/>
      <c r="N35" s="172"/>
      <c r="O35" s="172" t="s">
        <v>43</v>
      </c>
    </row>
    <row r="36" spans="1:15">
      <c r="A36" s="60">
        <v>28</v>
      </c>
      <c r="B36" s="57" t="s">
        <v>25</v>
      </c>
      <c r="C36" s="57" t="s">
        <v>348</v>
      </c>
      <c r="D36" s="60">
        <v>1989</v>
      </c>
      <c r="E36" s="57" t="s">
        <v>180</v>
      </c>
      <c r="F36" s="60">
        <v>97</v>
      </c>
      <c r="G36" s="60">
        <v>90</v>
      </c>
      <c r="H36" s="60">
        <v>92</v>
      </c>
      <c r="I36" s="60">
        <v>92</v>
      </c>
      <c r="J36" s="60">
        <v>94</v>
      </c>
      <c r="K36" s="60">
        <v>97</v>
      </c>
      <c r="L36" s="2">
        <f t="shared" si="0"/>
        <v>562</v>
      </c>
      <c r="O36" s="3" t="s">
        <v>43</v>
      </c>
    </row>
    <row r="37" spans="1:15">
      <c r="A37" s="60">
        <v>29</v>
      </c>
      <c r="B37" t="s">
        <v>251</v>
      </c>
      <c r="C37" s="9" t="s">
        <v>252</v>
      </c>
      <c r="D37" s="3">
        <v>1992</v>
      </c>
      <c r="E37" t="s">
        <v>95</v>
      </c>
      <c r="F37" s="60">
        <v>96</v>
      </c>
      <c r="G37" s="60">
        <v>90</v>
      </c>
      <c r="H37" s="60">
        <v>91</v>
      </c>
      <c r="I37" s="60">
        <v>96</v>
      </c>
      <c r="J37" s="60">
        <v>93</v>
      </c>
      <c r="K37" s="60">
        <v>95</v>
      </c>
      <c r="L37" s="54">
        <f t="shared" si="0"/>
        <v>561</v>
      </c>
      <c r="M37" s="4"/>
      <c r="N37" s="5"/>
      <c r="O37" s="3" t="s">
        <v>43</v>
      </c>
    </row>
    <row r="38" spans="1:15">
      <c r="A38" s="60">
        <v>30</v>
      </c>
      <c r="B38" t="s">
        <v>282</v>
      </c>
      <c r="C38" t="s">
        <v>354</v>
      </c>
      <c r="D38" s="3">
        <v>1951</v>
      </c>
      <c r="E38" t="s">
        <v>356</v>
      </c>
      <c r="F38" s="3">
        <v>91</v>
      </c>
      <c r="G38" s="3">
        <v>92</v>
      </c>
      <c r="H38" s="3">
        <v>92</v>
      </c>
      <c r="I38" s="3">
        <v>93</v>
      </c>
      <c r="J38" s="3">
        <v>95</v>
      </c>
      <c r="K38" s="3">
        <v>96</v>
      </c>
      <c r="L38" s="2">
        <f t="shared" si="0"/>
        <v>559</v>
      </c>
      <c r="O38" s="3" t="s">
        <v>43</v>
      </c>
    </row>
    <row r="39" spans="1:15">
      <c r="A39" s="60">
        <v>31</v>
      </c>
      <c r="B39" t="s">
        <v>28</v>
      </c>
      <c r="C39" t="s">
        <v>161</v>
      </c>
      <c r="D39" s="3">
        <v>1975</v>
      </c>
      <c r="E39" t="s">
        <v>24</v>
      </c>
      <c r="F39" s="3">
        <v>94</v>
      </c>
      <c r="G39" s="3">
        <v>89</v>
      </c>
      <c r="H39" s="3">
        <v>95</v>
      </c>
      <c r="I39" s="3">
        <v>94</v>
      </c>
      <c r="J39" s="3">
        <v>92</v>
      </c>
      <c r="K39" s="3">
        <v>95</v>
      </c>
      <c r="L39" s="2">
        <f t="shared" si="0"/>
        <v>559</v>
      </c>
      <c r="O39" s="3" t="s">
        <v>43</v>
      </c>
    </row>
    <row r="40" spans="1:15">
      <c r="A40" s="60">
        <v>32</v>
      </c>
      <c r="B40" t="s">
        <v>65</v>
      </c>
      <c r="C40" s="9" t="s">
        <v>106</v>
      </c>
      <c r="D40" s="3">
        <v>1951</v>
      </c>
      <c r="E40" t="s">
        <v>62</v>
      </c>
      <c r="F40" s="60">
        <v>97</v>
      </c>
      <c r="G40" s="60">
        <v>91</v>
      </c>
      <c r="H40" s="60">
        <v>91</v>
      </c>
      <c r="I40" s="60">
        <v>92</v>
      </c>
      <c r="J40" s="60">
        <v>90</v>
      </c>
      <c r="K40" s="60">
        <v>96</v>
      </c>
      <c r="L40" s="2">
        <f t="shared" si="0"/>
        <v>557</v>
      </c>
      <c r="O40" s="3" t="s">
        <v>43</v>
      </c>
    </row>
    <row r="41" spans="1:15">
      <c r="A41" s="60">
        <v>33</v>
      </c>
      <c r="B41" t="s">
        <v>14</v>
      </c>
      <c r="C41" t="s">
        <v>121</v>
      </c>
      <c r="D41" s="3">
        <v>1943</v>
      </c>
      <c r="E41" t="s">
        <v>356</v>
      </c>
      <c r="F41" s="60">
        <v>92</v>
      </c>
      <c r="G41" s="60">
        <v>91</v>
      </c>
      <c r="H41" s="60">
        <v>93</v>
      </c>
      <c r="I41" s="60">
        <v>93</v>
      </c>
      <c r="J41" s="60">
        <v>92</v>
      </c>
      <c r="K41" s="60">
        <v>94</v>
      </c>
      <c r="L41" s="2">
        <f t="shared" si="0"/>
        <v>555</v>
      </c>
      <c r="O41" s="3" t="s">
        <v>43</v>
      </c>
    </row>
    <row r="42" spans="1:15">
      <c r="A42" s="60">
        <v>34</v>
      </c>
      <c r="B42" t="s">
        <v>34</v>
      </c>
      <c r="C42" t="s">
        <v>105</v>
      </c>
      <c r="D42" s="3">
        <v>1942</v>
      </c>
      <c r="E42" t="s">
        <v>35</v>
      </c>
      <c r="F42" s="60">
        <v>93</v>
      </c>
      <c r="G42" s="60">
        <v>93</v>
      </c>
      <c r="H42" s="60">
        <v>91</v>
      </c>
      <c r="I42" s="60">
        <v>93</v>
      </c>
      <c r="J42" s="60">
        <v>92</v>
      </c>
      <c r="K42" s="60">
        <v>93</v>
      </c>
      <c r="L42" s="2">
        <f t="shared" si="0"/>
        <v>555</v>
      </c>
      <c r="O42" s="3" t="s">
        <v>43</v>
      </c>
    </row>
    <row r="43" spans="1:15">
      <c r="A43" s="60">
        <v>35</v>
      </c>
      <c r="B43" t="s">
        <v>63</v>
      </c>
      <c r="C43" t="s">
        <v>119</v>
      </c>
      <c r="D43" s="3">
        <v>1947</v>
      </c>
      <c r="E43" t="s">
        <v>35</v>
      </c>
      <c r="F43" s="60">
        <v>91</v>
      </c>
      <c r="G43" s="60">
        <v>95</v>
      </c>
      <c r="H43" s="60">
        <v>90</v>
      </c>
      <c r="I43" s="60">
        <v>93</v>
      </c>
      <c r="J43" s="60">
        <v>91</v>
      </c>
      <c r="K43" s="60">
        <v>94</v>
      </c>
      <c r="L43" s="2">
        <f t="shared" si="0"/>
        <v>554</v>
      </c>
      <c r="O43" s="3" t="s">
        <v>43</v>
      </c>
    </row>
    <row r="44" spans="1:15">
      <c r="A44" s="60">
        <v>36</v>
      </c>
      <c r="B44" t="s">
        <v>154</v>
      </c>
      <c r="C44" t="s">
        <v>212</v>
      </c>
      <c r="D44" s="3">
        <v>1987</v>
      </c>
      <c r="E44" t="s">
        <v>24</v>
      </c>
      <c r="F44" s="60">
        <v>91</v>
      </c>
      <c r="G44" s="60">
        <v>87</v>
      </c>
      <c r="H44" s="60">
        <v>96</v>
      </c>
      <c r="I44" s="60">
        <v>94</v>
      </c>
      <c r="J44" s="60">
        <v>96</v>
      </c>
      <c r="K44" s="60">
        <v>90</v>
      </c>
      <c r="L44" s="2">
        <f t="shared" si="0"/>
        <v>554</v>
      </c>
      <c r="O44" s="3" t="s">
        <v>43</v>
      </c>
    </row>
    <row r="45" spans="1:15">
      <c r="A45" s="60">
        <v>37</v>
      </c>
      <c r="B45" t="s">
        <v>64</v>
      </c>
      <c r="C45" t="s">
        <v>150</v>
      </c>
      <c r="D45" s="3">
        <v>1939</v>
      </c>
      <c r="E45" t="s">
        <v>195</v>
      </c>
      <c r="F45" s="60">
        <v>89</v>
      </c>
      <c r="G45" s="60">
        <v>89</v>
      </c>
      <c r="H45" s="60">
        <v>94</v>
      </c>
      <c r="I45" s="60">
        <v>94</v>
      </c>
      <c r="J45" s="60">
        <v>94</v>
      </c>
      <c r="K45" s="60">
        <v>91</v>
      </c>
      <c r="L45" s="2">
        <f t="shared" si="0"/>
        <v>551</v>
      </c>
      <c r="O45" s="3" t="s">
        <v>43</v>
      </c>
    </row>
    <row r="46" spans="1:15">
      <c r="A46" s="60">
        <v>38</v>
      </c>
      <c r="B46" t="s">
        <v>249</v>
      </c>
      <c r="C46" s="9" t="s">
        <v>250</v>
      </c>
      <c r="D46" s="3">
        <v>1989</v>
      </c>
      <c r="E46" t="s">
        <v>22</v>
      </c>
      <c r="F46" s="3">
        <v>96</v>
      </c>
      <c r="G46" s="3">
        <v>93</v>
      </c>
      <c r="H46" s="3">
        <v>90</v>
      </c>
      <c r="I46" s="3">
        <v>91</v>
      </c>
      <c r="J46" s="3">
        <v>89</v>
      </c>
      <c r="K46" s="3">
        <v>91</v>
      </c>
      <c r="L46" s="2">
        <f t="shared" si="0"/>
        <v>550</v>
      </c>
      <c r="O46" s="3" t="s">
        <v>43</v>
      </c>
    </row>
    <row r="47" spans="1:15">
      <c r="A47" s="60">
        <v>39</v>
      </c>
      <c r="B47" t="s">
        <v>107</v>
      </c>
      <c r="C47" s="9" t="s">
        <v>351</v>
      </c>
      <c r="D47" s="3">
        <v>1985</v>
      </c>
      <c r="E47" t="s">
        <v>62</v>
      </c>
      <c r="F47" s="3">
        <v>99</v>
      </c>
      <c r="G47" s="3">
        <v>95</v>
      </c>
      <c r="H47" s="3">
        <v>92</v>
      </c>
      <c r="I47" s="3">
        <v>89</v>
      </c>
      <c r="J47" s="3">
        <v>87</v>
      </c>
      <c r="K47" s="3">
        <v>88</v>
      </c>
      <c r="L47" s="2">
        <f t="shared" si="0"/>
        <v>550</v>
      </c>
      <c r="O47" s="3" t="s">
        <v>43</v>
      </c>
    </row>
    <row r="48" spans="1:15">
      <c r="A48" s="60">
        <v>40</v>
      </c>
      <c r="B48" t="s">
        <v>11</v>
      </c>
      <c r="C48" t="s">
        <v>148</v>
      </c>
      <c r="D48" s="3">
        <v>1986</v>
      </c>
      <c r="E48" t="s">
        <v>24</v>
      </c>
      <c r="F48" s="60">
        <v>94</v>
      </c>
      <c r="G48" s="60">
        <v>90</v>
      </c>
      <c r="H48" s="60">
        <v>89</v>
      </c>
      <c r="I48" s="60">
        <v>96</v>
      </c>
      <c r="J48" s="60">
        <v>92</v>
      </c>
      <c r="K48" s="60">
        <v>88</v>
      </c>
      <c r="L48" s="2">
        <f t="shared" si="0"/>
        <v>549</v>
      </c>
      <c r="O48" s="3" t="s">
        <v>43</v>
      </c>
    </row>
    <row r="49" spans="1:16">
      <c r="A49" s="60">
        <v>41</v>
      </c>
      <c r="B49" t="s">
        <v>82</v>
      </c>
      <c r="C49" t="s">
        <v>149</v>
      </c>
      <c r="D49" s="3">
        <v>1936</v>
      </c>
      <c r="E49" t="s">
        <v>35</v>
      </c>
      <c r="F49" s="3">
        <v>88</v>
      </c>
      <c r="G49" s="3">
        <v>85</v>
      </c>
      <c r="H49" s="3">
        <v>95</v>
      </c>
      <c r="I49" s="3">
        <v>94</v>
      </c>
      <c r="J49" s="3">
        <v>93</v>
      </c>
      <c r="K49" s="3">
        <v>88</v>
      </c>
      <c r="L49" s="2">
        <f t="shared" si="0"/>
        <v>543</v>
      </c>
      <c r="O49" s="3" t="s">
        <v>43</v>
      </c>
    </row>
    <row r="50" spans="1:16">
      <c r="A50" s="60">
        <v>42</v>
      </c>
      <c r="B50" t="s">
        <v>67</v>
      </c>
      <c r="C50" t="s">
        <v>151</v>
      </c>
      <c r="D50" s="3">
        <v>1956</v>
      </c>
      <c r="E50" t="s">
        <v>22</v>
      </c>
      <c r="F50" s="60">
        <v>94</v>
      </c>
      <c r="G50" s="60">
        <v>92</v>
      </c>
      <c r="H50" s="60">
        <v>89</v>
      </c>
      <c r="I50" s="60">
        <v>90</v>
      </c>
      <c r="J50" s="60">
        <v>85</v>
      </c>
      <c r="K50" s="60">
        <v>90</v>
      </c>
      <c r="L50" s="2">
        <f t="shared" si="0"/>
        <v>540</v>
      </c>
      <c r="O50" s="3" t="s">
        <v>43</v>
      </c>
    </row>
    <row r="51" spans="1:16">
      <c r="A51" s="60">
        <v>43</v>
      </c>
      <c r="B51" t="s">
        <v>247</v>
      </c>
      <c r="C51" t="s">
        <v>248</v>
      </c>
      <c r="D51" s="3">
        <v>1937</v>
      </c>
      <c r="E51" t="s">
        <v>35</v>
      </c>
      <c r="F51" s="3">
        <v>88</v>
      </c>
      <c r="G51" s="3">
        <v>94</v>
      </c>
      <c r="H51" s="3">
        <v>90</v>
      </c>
      <c r="I51" s="3">
        <v>87</v>
      </c>
      <c r="J51" s="3">
        <v>91</v>
      </c>
      <c r="K51" s="3">
        <v>89</v>
      </c>
      <c r="L51" s="2">
        <f t="shared" si="0"/>
        <v>539</v>
      </c>
    </row>
    <row r="52" spans="1:16">
      <c r="A52" s="60">
        <v>44</v>
      </c>
      <c r="B52" s="9" t="s">
        <v>12</v>
      </c>
      <c r="C52" s="9" t="s">
        <v>344</v>
      </c>
      <c r="D52" s="3">
        <v>1989</v>
      </c>
      <c r="E52" s="9" t="s">
        <v>24</v>
      </c>
      <c r="F52" s="60">
        <v>93</v>
      </c>
      <c r="G52" s="60">
        <v>90</v>
      </c>
      <c r="H52" s="60">
        <v>87</v>
      </c>
      <c r="I52" s="60">
        <v>87</v>
      </c>
      <c r="J52" s="60">
        <v>89</v>
      </c>
      <c r="K52" s="60">
        <v>91</v>
      </c>
      <c r="L52" s="2">
        <f t="shared" si="0"/>
        <v>537</v>
      </c>
    </row>
    <row r="53" spans="1:16">
      <c r="A53" s="60">
        <v>45</v>
      </c>
      <c r="B53" t="s">
        <v>352</v>
      </c>
      <c r="C53" s="9" t="s">
        <v>353</v>
      </c>
      <c r="D53" s="3">
        <v>1972</v>
      </c>
      <c r="E53" t="s">
        <v>22</v>
      </c>
      <c r="F53" s="3">
        <v>82</v>
      </c>
      <c r="G53" s="3">
        <v>89</v>
      </c>
      <c r="H53" s="3">
        <v>83</v>
      </c>
      <c r="I53" s="3">
        <v>97</v>
      </c>
      <c r="J53" s="3">
        <v>88</v>
      </c>
      <c r="K53" s="3">
        <v>88</v>
      </c>
      <c r="L53" s="2">
        <f t="shared" si="0"/>
        <v>527</v>
      </c>
    </row>
    <row r="54" spans="1:16">
      <c r="A54" s="60" t="s">
        <v>505</v>
      </c>
      <c r="B54" t="s">
        <v>73</v>
      </c>
      <c r="C54" t="s">
        <v>196</v>
      </c>
      <c r="D54" s="3">
        <v>1990</v>
      </c>
      <c r="E54" t="s">
        <v>7</v>
      </c>
      <c r="L54" s="2">
        <f t="shared" si="0"/>
        <v>0</v>
      </c>
    </row>
    <row r="55" spans="1:16">
      <c r="A55" s="60" t="s">
        <v>505</v>
      </c>
      <c r="B55" s="57" t="s">
        <v>200</v>
      </c>
      <c r="C55" s="57" t="s">
        <v>201</v>
      </c>
      <c r="D55" s="60">
        <v>1977</v>
      </c>
      <c r="E55" s="57" t="s">
        <v>202</v>
      </c>
      <c r="L55" s="2">
        <f t="shared" si="0"/>
        <v>0</v>
      </c>
    </row>
    <row r="56" spans="1:16">
      <c r="A56" s="60" t="s">
        <v>505</v>
      </c>
      <c r="B56" s="9" t="s">
        <v>364</v>
      </c>
      <c r="C56" s="9" t="s">
        <v>123</v>
      </c>
      <c r="D56" s="3">
        <v>1960</v>
      </c>
      <c r="E56" t="s">
        <v>13</v>
      </c>
      <c r="L56" s="2">
        <f t="shared" si="0"/>
        <v>0</v>
      </c>
      <c r="M56" s="35"/>
      <c r="N56" s="5"/>
    </row>
    <row r="57" spans="1:16">
      <c r="A57" s="60" t="s">
        <v>505</v>
      </c>
      <c r="B57" s="9" t="s">
        <v>362</v>
      </c>
      <c r="C57" s="9" t="s">
        <v>363</v>
      </c>
      <c r="D57" s="3">
        <v>1992</v>
      </c>
      <c r="E57" t="s">
        <v>13</v>
      </c>
      <c r="L57" s="2">
        <f t="shared" si="0"/>
        <v>0</v>
      </c>
    </row>
    <row r="58" spans="1:16">
      <c r="A58" s="54"/>
      <c r="B58" s="9"/>
      <c r="C58" s="9"/>
      <c r="F58" s="8"/>
      <c r="G58" s="8"/>
      <c r="H58" s="8"/>
      <c r="I58" s="8"/>
      <c r="J58" s="8"/>
      <c r="K58" s="8"/>
    </row>
    <row r="59" spans="1:16" ht="17.399999999999999">
      <c r="A59" s="195" t="s">
        <v>90</v>
      </c>
      <c r="B59" s="195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6"/>
      <c r="O59" s="6"/>
      <c r="P59" s="6"/>
    </row>
    <row r="60" spans="1:16">
      <c r="A60" s="196" t="s">
        <v>0</v>
      </c>
      <c r="B60" s="196"/>
      <c r="K60" s="199">
        <v>39339</v>
      </c>
      <c r="L60" s="199"/>
      <c r="M60" s="199"/>
    </row>
    <row r="62" spans="1:16">
      <c r="A62" s="190" t="s">
        <v>357</v>
      </c>
      <c r="B62" s="190"/>
      <c r="C62" s="190"/>
      <c r="D62" s="190"/>
      <c r="E62" s="190"/>
      <c r="G62" s="44"/>
      <c r="H62" s="194"/>
      <c r="I62" s="194"/>
      <c r="J62" s="194"/>
      <c r="L62" s="81"/>
      <c r="M62" s="193"/>
      <c r="N62" s="193"/>
    </row>
    <row r="64" spans="1:16">
      <c r="A64" s="2" t="s">
        <v>37</v>
      </c>
      <c r="B64" s="190" t="s">
        <v>38</v>
      </c>
      <c r="C64" s="190"/>
      <c r="D64" s="2" t="s">
        <v>89</v>
      </c>
      <c r="E64" s="1" t="s">
        <v>1</v>
      </c>
      <c r="F64" s="190" t="s">
        <v>2</v>
      </c>
      <c r="G64" s="190"/>
      <c r="H64" s="190"/>
      <c r="I64" s="190"/>
      <c r="J64" s="190"/>
      <c r="K64" s="190"/>
      <c r="L64" s="2" t="s">
        <v>3</v>
      </c>
      <c r="M64" s="2" t="s">
        <v>6</v>
      </c>
      <c r="N64" s="2"/>
      <c r="O64" s="1"/>
      <c r="P64" s="1"/>
    </row>
    <row r="65" spans="1:16">
      <c r="A65" s="54" t="s">
        <v>41</v>
      </c>
      <c r="B65" s="55" t="s">
        <v>27</v>
      </c>
      <c r="C65" s="55" t="s">
        <v>110</v>
      </c>
      <c r="D65" s="54">
        <v>1958</v>
      </c>
      <c r="E65" s="55" t="s">
        <v>95</v>
      </c>
      <c r="F65" s="54">
        <v>98</v>
      </c>
      <c r="G65" s="54">
        <v>99</v>
      </c>
      <c r="H65" s="54">
        <v>97</v>
      </c>
      <c r="I65" s="54">
        <v>96</v>
      </c>
      <c r="J65" s="54">
        <v>99</v>
      </c>
      <c r="K65" s="54">
        <v>96</v>
      </c>
      <c r="L65" s="54">
        <f>SUM(F65:K65)</f>
        <v>585</v>
      </c>
      <c r="M65" s="60" t="s">
        <v>41</v>
      </c>
      <c r="N65" s="54"/>
      <c r="O65" s="54"/>
      <c r="P65" s="55"/>
    </row>
    <row r="66" spans="1:16">
      <c r="A66" s="54" t="s">
        <v>42</v>
      </c>
      <c r="B66" s="55" t="s">
        <v>11</v>
      </c>
      <c r="C66" s="55" t="s">
        <v>103</v>
      </c>
      <c r="D66" s="54">
        <v>1953</v>
      </c>
      <c r="E66" s="55" t="s">
        <v>180</v>
      </c>
      <c r="F66" s="54">
        <v>95</v>
      </c>
      <c r="G66" s="54">
        <v>97</v>
      </c>
      <c r="H66" s="54">
        <v>95</v>
      </c>
      <c r="I66" s="54">
        <v>98</v>
      </c>
      <c r="J66" s="54">
        <v>96</v>
      </c>
      <c r="K66" s="54">
        <v>95</v>
      </c>
      <c r="L66" s="54">
        <f>SUM(F66:K66)</f>
        <v>576</v>
      </c>
      <c r="M66" s="60" t="s">
        <v>42</v>
      </c>
      <c r="N66" s="80"/>
      <c r="O66" s="54"/>
      <c r="P66" s="55"/>
    </row>
    <row r="67" spans="1:16">
      <c r="A67" s="54" t="s">
        <v>43</v>
      </c>
      <c r="B67" s="55" t="s">
        <v>30</v>
      </c>
      <c r="C67" s="55" t="s">
        <v>102</v>
      </c>
      <c r="D67" s="54">
        <v>1956</v>
      </c>
      <c r="E67" s="55" t="s">
        <v>195</v>
      </c>
      <c r="F67" s="54">
        <v>97</v>
      </c>
      <c r="G67" s="54">
        <v>97</v>
      </c>
      <c r="H67" s="54">
        <v>99</v>
      </c>
      <c r="I67" s="54">
        <v>95</v>
      </c>
      <c r="J67" s="54">
        <v>94</v>
      </c>
      <c r="K67" s="54">
        <v>94</v>
      </c>
      <c r="L67" s="2">
        <f>SUM(F67:K67)</f>
        <v>576</v>
      </c>
      <c r="M67" s="60" t="s">
        <v>42</v>
      </c>
      <c r="N67" s="83"/>
      <c r="O67" s="54"/>
      <c r="P67" s="55"/>
    </row>
    <row r="68" spans="1:16">
      <c r="A68" s="3">
        <v>4</v>
      </c>
      <c r="B68" t="s">
        <v>32</v>
      </c>
      <c r="C68" t="s">
        <v>112</v>
      </c>
      <c r="D68" s="3">
        <v>1959</v>
      </c>
      <c r="E68" t="s">
        <v>180</v>
      </c>
      <c r="F68" s="60">
        <v>92</v>
      </c>
      <c r="G68" s="60">
        <v>93</v>
      </c>
      <c r="H68" s="60">
        <v>94</v>
      </c>
      <c r="I68" s="60">
        <v>94</v>
      </c>
      <c r="J68" s="60">
        <v>94</v>
      </c>
      <c r="K68" s="60">
        <v>97</v>
      </c>
      <c r="L68" s="54">
        <f>SUM(F68:K68)</f>
        <v>564</v>
      </c>
      <c r="M68" s="60" t="s">
        <v>43</v>
      </c>
      <c r="N68" s="5"/>
    </row>
    <row r="69" spans="1:16">
      <c r="A69" s="3">
        <v>5</v>
      </c>
      <c r="B69" t="s">
        <v>67</v>
      </c>
      <c r="C69" t="s">
        <v>151</v>
      </c>
      <c r="D69" s="3">
        <v>1956</v>
      </c>
      <c r="E69" t="s">
        <v>22</v>
      </c>
      <c r="F69" s="60">
        <v>94</v>
      </c>
      <c r="G69" s="60">
        <v>92</v>
      </c>
      <c r="H69" s="60">
        <v>89</v>
      </c>
      <c r="I69" s="60">
        <v>90</v>
      </c>
      <c r="J69" s="60">
        <v>85</v>
      </c>
      <c r="K69" s="60">
        <v>90</v>
      </c>
      <c r="L69" s="2">
        <f>SUM(F69:K69)</f>
        <v>540</v>
      </c>
      <c r="M69" s="3" t="s">
        <v>43</v>
      </c>
      <c r="N69" s="5"/>
    </row>
    <row r="70" spans="1:16">
      <c r="B70" s="9"/>
      <c r="C70" s="9"/>
    </row>
    <row r="71" spans="1:16">
      <c r="A71" s="190" t="s">
        <v>358</v>
      </c>
      <c r="B71" s="190"/>
      <c r="C71" s="190"/>
      <c r="D71" s="190"/>
      <c r="E71" s="190"/>
      <c r="G71" s="44"/>
      <c r="H71" s="194"/>
      <c r="I71" s="194"/>
      <c r="J71" s="194"/>
      <c r="L71" s="81"/>
      <c r="M71" s="193"/>
      <c r="N71" s="193"/>
    </row>
    <row r="73" spans="1:16">
      <c r="A73" s="2" t="s">
        <v>37</v>
      </c>
      <c r="B73" s="190" t="s">
        <v>38</v>
      </c>
      <c r="C73" s="190"/>
      <c r="D73" s="2" t="s">
        <v>89</v>
      </c>
      <c r="E73" s="1" t="s">
        <v>1</v>
      </c>
      <c r="F73" s="190" t="s">
        <v>2</v>
      </c>
      <c r="G73" s="190"/>
      <c r="H73" s="190"/>
      <c r="I73" s="190"/>
      <c r="J73" s="190"/>
      <c r="K73" s="190"/>
      <c r="L73" s="2" t="s">
        <v>3</v>
      </c>
      <c r="M73" s="2" t="s">
        <v>6</v>
      </c>
      <c r="N73" s="2"/>
      <c r="O73" s="1"/>
      <c r="P73" s="1"/>
    </row>
    <row r="74" spans="1:16">
      <c r="A74" s="2"/>
      <c r="B74" s="2"/>
      <c r="C74" s="2"/>
      <c r="D74" s="2"/>
      <c r="E74" s="1"/>
      <c r="F74" s="2"/>
      <c r="G74" s="2"/>
      <c r="H74" s="2"/>
      <c r="I74" s="2"/>
      <c r="J74" s="2"/>
      <c r="K74" s="2"/>
      <c r="M74" s="2"/>
      <c r="N74" s="2"/>
      <c r="O74" s="1"/>
      <c r="P74" s="1"/>
    </row>
    <row r="75" spans="1:16">
      <c r="A75" s="54" t="s">
        <v>41</v>
      </c>
      <c r="B75" s="55" t="s">
        <v>68</v>
      </c>
      <c r="C75" s="55" t="s">
        <v>115</v>
      </c>
      <c r="D75" s="54">
        <v>1949</v>
      </c>
      <c r="E75" s="55" t="s">
        <v>195</v>
      </c>
      <c r="F75" s="54">
        <v>93</v>
      </c>
      <c r="G75" s="54">
        <v>94</v>
      </c>
      <c r="H75" s="54">
        <v>92</v>
      </c>
      <c r="I75" s="54">
        <v>96</v>
      </c>
      <c r="J75" s="54">
        <v>98</v>
      </c>
      <c r="K75" s="54">
        <v>91</v>
      </c>
      <c r="L75" s="54">
        <f>SUM(F75:K75)</f>
        <v>564</v>
      </c>
      <c r="M75" s="60" t="s">
        <v>43</v>
      </c>
      <c r="N75" s="54"/>
      <c r="O75" s="54"/>
      <c r="P75" s="55"/>
    </row>
    <row r="76" spans="1:16">
      <c r="A76" s="54" t="s">
        <v>42</v>
      </c>
      <c r="B76" s="55" t="s">
        <v>282</v>
      </c>
      <c r="C76" s="55" t="s">
        <v>354</v>
      </c>
      <c r="D76" s="54">
        <v>1951</v>
      </c>
      <c r="E76" s="55" t="s">
        <v>356</v>
      </c>
      <c r="F76" s="54">
        <v>91</v>
      </c>
      <c r="G76" s="54">
        <v>92</v>
      </c>
      <c r="H76" s="54">
        <v>92</v>
      </c>
      <c r="I76" s="54">
        <v>93</v>
      </c>
      <c r="J76" s="54">
        <v>95</v>
      </c>
      <c r="K76" s="54">
        <v>96</v>
      </c>
      <c r="L76" s="54">
        <f>SUM(F76:K76)</f>
        <v>559</v>
      </c>
      <c r="M76" s="60" t="s">
        <v>43</v>
      </c>
      <c r="N76" s="54"/>
      <c r="O76" s="54"/>
      <c r="P76" s="55"/>
    </row>
    <row r="77" spans="1:16">
      <c r="A77" s="54" t="s">
        <v>43</v>
      </c>
      <c r="B77" s="55" t="s">
        <v>65</v>
      </c>
      <c r="C77" s="55" t="s">
        <v>106</v>
      </c>
      <c r="D77" s="54">
        <v>1951</v>
      </c>
      <c r="E77" s="55" t="s">
        <v>62</v>
      </c>
      <c r="F77" s="54">
        <v>97</v>
      </c>
      <c r="G77" s="54">
        <v>91</v>
      </c>
      <c r="H77" s="54">
        <v>91</v>
      </c>
      <c r="I77" s="54">
        <v>92</v>
      </c>
      <c r="J77" s="54">
        <v>90</v>
      </c>
      <c r="K77" s="54">
        <v>96</v>
      </c>
      <c r="L77" s="54">
        <f>SUM(F77:K77)</f>
        <v>557</v>
      </c>
      <c r="M77" s="60" t="s">
        <v>43</v>
      </c>
      <c r="N77" s="54"/>
      <c r="O77" s="54"/>
      <c r="P77" s="55"/>
    </row>
    <row r="78" spans="1:16">
      <c r="A78" s="3">
        <v>4</v>
      </c>
      <c r="B78" t="s">
        <v>14</v>
      </c>
      <c r="C78" t="s">
        <v>121</v>
      </c>
      <c r="D78" s="3">
        <v>1943</v>
      </c>
      <c r="E78" t="s">
        <v>356</v>
      </c>
      <c r="F78" s="60">
        <v>92</v>
      </c>
      <c r="G78" s="60">
        <v>91</v>
      </c>
      <c r="H78" s="60">
        <v>93</v>
      </c>
      <c r="I78" s="60">
        <v>93</v>
      </c>
      <c r="J78" s="60">
        <v>92</v>
      </c>
      <c r="K78" s="60">
        <v>94</v>
      </c>
      <c r="L78" s="2">
        <f>SUM(F78:K78)</f>
        <v>555</v>
      </c>
      <c r="M78" s="60" t="s">
        <v>43</v>
      </c>
    </row>
    <row r="79" spans="1:16">
      <c r="A79" s="3">
        <v>5</v>
      </c>
      <c r="B79" t="s">
        <v>63</v>
      </c>
      <c r="C79" t="s">
        <v>119</v>
      </c>
      <c r="D79" s="3">
        <v>1947</v>
      </c>
      <c r="E79" t="s">
        <v>35</v>
      </c>
      <c r="F79" s="60">
        <v>91</v>
      </c>
      <c r="G79" s="60">
        <v>95</v>
      </c>
      <c r="H79" s="60">
        <v>90</v>
      </c>
      <c r="I79" s="60">
        <v>93</v>
      </c>
      <c r="J79" s="60">
        <v>91</v>
      </c>
      <c r="K79" s="60">
        <v>94</v>
      </c>
      <c r="L79" s="2">
        <f>SUM(F79:K79)</f>
        <v>554</v>
      </c>
      <c r="M79" s="60" t="s">
        <v>43</v>
      </c>
    </row>
    <row r="80" spans="1:16">
      <c r="M80" s="60"/>
    </row>
    <row r="81" spans="1:16" s="1" customFormat="1">
      <c r="A81" s="190" t="s">
        <v>359</v>
      </c>
      <c r="B81" s="190"/>
      <c r="C81" s="190"/>
      <c r="D81" s="190"/>
      <c r="E81" s="190"/>
      <c r="F81" s="3"/>
      <c r="G81" s="3"/>
      <c r="H81" s="3"/>
      <c r="I81" s="3"/>
      <c r="J81" s="3"/>
      <c r="K81" s="3"/>
      <c r="L81" s="2"/>
      <c r="M81" s="60"/>
      <c r="N81" s="3"/>
      <c r="O81" s="3"/>
      <c r="P81"/>
    </row>
    <row r="82" spans="1:16" s="1" customFormat="1">
      <c r="A82" s="2"/>
      <c r="B82" s="2"/>
      <c r="C82" s="2"/>
      <c r="D82" s="2"/>
      <c r="E82" s="2"/>
      <c r="F82" s="3"/>
      <c r="G82" s="3"/>
      <c r="H82" s="3"/>
      <c r="I82" s="3"/>
      <c r="J82" s="3"/>
      <c r="K82" s="3"/>
      <c r="L82" s="2"/>
      <c r="M82" s="60"/>
      <c r="N82" s="3"/>
      <c r="O82" s="3"/>
      <c r="P82"/>
    </row>
    <row r="83" spans="1:16" s="55" customFormat="1">
      <c r="A83" s="54" t="s">
        <v>41</v>
      </c>
      <c r="B83" s="55" t="s">
        <v>34</v>
      </c>
      <c r="C83" s="55" t="s">
        <v>105</v>
      </c>
      <c r="D83" s="54">
        <v>1942</v>
      </c>
      <c r="E83" s="55" t="s">
        <v>35</v>
      </c>
      <c r="F83" s="54">
        <v>93</v>
      </c>
      <c r="G83" s="54">
        <v>93</v>
      </c>
      <c r="H83" s="54">
        <v>91</v>
      </c>
      <c r="I83" s="54">
        <v>93</v>
      </c>
      <c r="J83" s="54">
        <v>92</v>
      </c>
      <c r="K83" s="54">
        <v>93</v>
      </c>
      <c r="L83" s="2">
        <f>SUM(F83:K83)</f>
        <v>555</v>
      </c>
      <c r="M83" s="60" t="s">
        <v>43</v>
      </c>
      <c r="N83" s="3"/>
      <c r="O83" s="3"/>
      <c r="P83"/>
    </row>
    <row r="84" spans="1:16" s="55" customFormat="1">
      <c r="A84" s="2" t="s">
        <v>42</v>
      </c>
      <c r="B84" s="55" t="s">
        <v>64</v>
      </c>
      <c r="C84" s="55" t="s">
        <v>150</v>
      </c>
      <c r="D84" s="54">
        <v>1939</v>
      </c>
      <c r="E84" s="55" t="s">
        <v>195</v>
      </c>
      <c r="F84" s="54">
        <v>89</v>
      </c>
      <c r="G84" s="54">
        <v>89</v>
      </c>
      <c r="H84" s="54">
        <v>94</v>
      </c>
      <c r="I84" s="54">
        <v>94</v>
      </c>
      <c r="J84" s="54">
        <v>94</v>
      </c>
      <c r="K84" s="54">
        <v>91</v>
      </c>
      <c r="L84" s="2">
        <f>SUM(F84:K84)</f>
        <v>551</v>
      </c>
      <c r="M84" s="60" t="s">
        <v>43</v>
      </c>
      <c r="N84" s="3"/>
      <c r="O84" s="3"/>
      <c r="P84"/>
    </row>
    <row r="85" spans="1:16" s="55" customFormat="1">
      <c r="A85" s="2" t="s">
        <v>43</v>
      </c>
      <c r="B85" s="55" t="s">
        <v>82</v>
      </c>
      <c r="C85" s="55" t="s">
        <v>149</v>
      </c>
      <c r="D85" s="54">
        <v>1936</v>
      </c>
      <c r="E85" s="55" t="s">
        <v>35</v>
      </c>
      <c r="F85" s="54">
        <v>88</v>
      </c>
      <c r="G85" s="54">
        <v>85</v>
      </c>
      <c r="H85" s="54">
        <v>95</v>
      </c>
      <c r="I85" s="54">
        <v>94</v>
      </c>
      <c r="J85" s="54">
        <v>93</v>
      </c>
      <c r="K85" s="54">
        <v>88</v>
      </c>
      <c r="L85" s="2">
        <f>SUM(F85:K85)</f>
        <v>543</v>
      </c>
      <c r="M85" s="60" t="s">
        <v>43</v>
      </c>
      <c r="N85" s="3"/>
      <c r="O85" s="3"/>
      <c r="P85"/>
    </row>
    <row r="86" spans="1:16" s="55" customFormat="1">
      <c r="A86" s="60">
        <v>4</v>
      </c>
      <c r="B86" t="s">
        <v>247</v>
      </c>
      <c r="C86" t="s">
        <v>248</v>
      </c>
      <c r="D86" s="3">
        <v>1937</v>
      </c>
      <c r="E86" t="s">
        <v>35</v>
      </c>
      <c r="F86" s="3">
        <v>88</v>
      </c>
      <c r="G86" s="3">
        <v>94</v>
      </c>
      <c r="H86" s="3">
        <v>90</v>
      </c>
      <c r="I86" s="3">
        <v>87</v>
      </c>
      <c r="J86" s="3">
        <v>91</v>
      </c>
      <c r="K86" s="3">
        <v>89</v>
      </c>
      <c r="L86" s="2">
        <f>SUM(F86:K86)</f>
        <v>539</v>
      </c>
      <c r="M86" s="60"/>
      <c r="N86" s="3"/>
      <c r="O86" s="3"/>
      <c r="P86"/>
    </row>
    <row r="87" spans="1:16" s="55" customFormat="1">
      <c r="A87" s="2"/>
      <c r="B87"/>
      <c r="C87"/>
      <c r="D87" s="3"/>
      <c r="E87"/>
      <c r="F87" s="3"/>
      <c r="G87" s="3"/>
      <c r="H87" s="3"/>
      <c r="I87" s="3"/>
      <c r="J87" s="3"/>
      <c r="K87" s="3"/>
      <c r="L87" s="2"/>
      <c r="M87" s="60"/>
      <c r="N87" s="3"/>
      <c r="O87" s="3"/>
      <c r="P87"/>
    </row>
    <row r="88" spans="1:16">
      <c r="A88" s="190" t="s">
        <v>93</v>
      </c>
      <c r="B88" s="190"/>
      <c r="C88" s="190"/>
      <c r="D88" s="190"/>
      <c r="E88" s="190"/>
      <c r="G88" s="196"/>
      <c r="H88" s="196"/>
      <c r="I88" s="196"/>
      <c r="J88" s="196"/>
      <c r="K88" s="196"/>
      <c r="L88" s="196"/>
      <c r="M88" s="196"/>
      <c r="N88" s="196"/>
      <c r="O88" s="196"/>
    </row>
    <row r="90" spans="1:16">
      <c r="A90" s="54" t="s">
        <v>41</v>
      </c>
      <c r="B90" s="192" t="s">
        <v>497</v>
      </c>
      <c r="C90" s="192"/>
      <c r="D90" s="191" t="s">
        <v>254</v>
      </c>
      <c r="E90" s="191"/>
      <c r="F90" s="191"/>
      <c r="G90" s="191"/>
      <c r="H90" s="191"/>
      <c r="I90" s="191"/>
      <c r="J90" s="191"/>
      <c r="K90" s="191"/>
      <c r="L90" s="2">
        <v>1755</v>
      </c>
      <c r="M90" s="60"/>
      <c r="N90" s="60"/>
      <c r="O90" s="60"/>
      <c r="P90" s="55"/>
    </row>
    <row r="91" spans="1:16">
      <c r="A91" s="54" t="s">
        <v>42</v>
      </c>
      <c r="B91" s="198" t="s">
        <v>495</v>
      </c>
      <c r="C91" s="198"/>
      <c r="D91" s="189" t="s">
        <v>496</v>
      </c>
      <c r="E91" s="189"/>
      <c r="F91" s="189"/>
      <c r="G91" s="189"/>
      <c r="H91" s="189"/>
      <c r="I91" s="189"/>
      <c r="J91" s="189"/>
      <c r="K91" s="189"/>
      <c r="L91" s="2">
        <v>1735</v>
      </c>
      <c r="M91" s="60"/>
      <c r="N91" s="60"/>
      <c r="O91" s="60"/>
    </row>
    <row r="92" spans="1:16">
      <c r="A92" s="54" t="s">
        <v>43</v>
      </c>
      <c r="B92" s="192" t="s">
        <v>490</v>
      </c>
      <c r="C92" s="192"/>
      <c r="D92" s="191" t="s">
        <v>491</v>
      </c>
      <c r="E92" s="191"/>
      <c r="F92" s="191"/>
      <c r="G92" s="191"/>
      <c r="H92" s="191"/>
      <c r="I92" s="191"/>
      <c r="J92" s="191"/>
      <c r="K92" s="191"/>
      <c r="L92" s="2">
        <v>1732</v>
      </c>
      <c r="M92" s="60"/>
      <c r="N92" s="60"/>
      <c r="O92" s="60"/>
      <c r="P92" s="55"/>
    </row>
    <row r="93" spans="1:16">
      <c r="A93" s="3">
        <v>4</v>
      </c>
      <c r="B93" s="191" t="s">
        <v>205</v>
      </c>
      <c r="C93" s="191"/>
      <c r="D93" s="189" t="s">
        <v>503</v>
      </c>
      <c r="E93" s="189"/>
      <c r="F93" s="189"/>
      <c r="G93" s="189"/>
      <c r="H93" s="189"/>
      <c r="I93" s="189"/>
      <c r="J93" s="189"/>
      <c r="K93" s="189"/>
      <c r="L93" s="2">
        <v>1711</v>
      </c>
      <c r="M93" s="130" t="s">
        <v>506</v>
      </c>
      <c r="N93" s="60"/>
    </row>
    <row r="94" spans="1:16">
      <c r="A94" s="3">
        <v>5</v>
      </c>
      <c r="B94" s="191" t="s">
        <v>195</v>
      </c>
      <c r="C94" s="191"/>
      <c r="D94" s="189" t="s">
        <v>494</v>
      </c>
      <c r="E94" s="189"/>
      <c r="F94" s="189"/>
      <c r="G94" s="189"/>
      <c r="H94" s="189"/>
      <c r="I94" s="189"/>
      <c r="J94" s="189"/>
      <c r="K94" s="189"/>
      <c r="L94" s="2">
        <v>1711</v>
      </c>
      <c r="M94" s="130" t="s">
        <v>507</v>
      </c>
      <c r="N94" s="60"/>
    </row>
    <row r="95" spans="1:16">
      <c r="A95" s="3">
        <v>6</v>
      </c>
      <c r="B95" s="191" t="s">
        <v>96</v>
      </c>
      <c r="C95" s="191"/>
      <c r="D95" s="189" t="s">
        <v>493</v>
      </c>
      <c r="E95" s="189"/>
      <c r="F95" s="189"/>
      <c r="G95" s="189"/>
      <c r="H95" s="189"/>
      <c r="I95" s="189"/>
      <c r="J95" s="189"/>
      <c r="K95" s="189"/>
      <c r="L95" s="2">
        <v>1700</v>
      </c>
      <c r="M95" s="60"/>
      <c r="N95" s="60"/>
      <c r="O95" s="60"/>
    </row>
    <row r="96" spans="1:16" s="55" customFormat="1">
      <c r="A96" s="3">
        <v>7</v>
      </c>
      <c r="B96" s="57" t="s">
        <v>489</v>
      </c>
      <c r="C96" s="57"/>
      <c r="D96" s="122" t="s">
        <v>492</v>
      </c>
      <c r="E96"/>
      <c r="F96" s="3"/>
      <c r="G96" s="3"/>
      <c r="H96" s="3"/>
      <c r="I96" s="3"/>
      <c r="J96" s="3"/>
      <c r="K96" s="3"/>
      <c r="L96" s="2">
        <v>1690</v>
      </c>
      <c r="M96" s="60"/>
      <c r="N96" s="60"/>
      <c r="O96" s="60"/>
      <c r="P96"/>
    </row>
    <row r="97" spans="1:16">
      <c r="A97" s="3">
        <v>8</v>
      </c>
      <c r="B97" s="191" t="s">
        <v>22</v>
      </c>
      <c r="C97" s="191"/>
      <c r="D97" s="189" t="s">
        <v>498</v>
      </c>
      <c r="E97" s="189"/>
      <c r="F97" s="189"/>
      <c r="G97" s="189"/>
      <c r="H97" s="189"/>
      <c r="I97" s="189"/>
      <c r="J97" s="189"/>
      <c r="K97" s="189"/>
      <c r="L97" s="2">
        <v>1617</v>
      </c>
      <c r="M97" s="60"/>
      <c r="N97" s="60"/>
      <c r="O97" s="60"/>
    </row>
    <row r="98" spans="1:16" s="55" customFormat="1">
      <c r="A98" s="3"/>
      <c r="B98"/>
      <c r="C98"/>
      <c r="D98" s="3"/>
      <c r="E98"/>
      <c r="F98" s="3"/>
      <c r="G98" s="3"/>
      <c r="H98" s="3"/>
      <c r="I98" s="3"/>
      <c r="J98" s="3"/>
      <c r="K98" s="3"/>
      <c r="L98" s="2"/>
      <c r="M98" s="3"/>
      <c r="N98" s="3"/>
      <c r="O98" s="3"/>
      <c r="P98"/>
    </row>
    <row r="99" spans="1:16" s="55" customFormat="1">
      <c r="A99" s="189" t="s">
        <v>207</v>
      </c>
      <c r="B99" s="189"/>
      <c r="C99" s="189"/>
      <c r="D99" s="3"/>
      <c r="E99" s="189" t="s">
        <v>366</v>
      </c>
      <c r="F99" s="189"/>
      <c r="G99" s="189"/>
      <c r="H99" s="189"/>
      <c r="I99" s="3"/>
      <c r="J99" s="3"/>
      <c r="K99" s="3"/>
      <c r="L99" s="2"/>
      <c r="M99" s="3"/>
      <c r="N99" s="3"/>
      <c r="O99" s="3"/>
      <c r="P99"/>
    </row>
    <row r="102" spans="1:16">
      <c r="A102" s="189" t="s">
        <v>91</v>
      </c>
      <c r="B102" s="189"/>
      <c r="C102" s="189"/>
      <c r="D102" s="189"/>
      <c r="E102" s="189" t="s">
        <v>365</v>
      </c>
      <c r="F102" s="189"/>
      <c r="G102" s="189"/>
      <c r="H102" s="189"/>
    </row>
    <row r="107" spans="1:16" s="55" customFormat="1">
      <c r="A107" s="3"/>
      <c r="B107"/>
      <c r="C107"/>
      <c r="D107" s="3"/>
      <c r="E107"/>
      <c r="F107" s="3"/>
      <c r="G107" s="3"/>
      <c r="H107" s="3"/>
      <c r="I107" s="3"/>
      <c r="J107" s="3"/>
      <c r="K107" s="3"/>
      <c r="L107" s="2"/>
      <c r="M107" s="3"/>
      <c r="N107" s="3"/>
      <c r="O107" s="3"/>
      <c r="P107"/>
    </row>
    <row r="108" spans="1:16" s="55" customFormat="1">
      <c r="A108" s="3"/>
      <c r="B108"/>
      <c r="C108"/>
      <c r="D108" s="3"/>
      <c r="E108"/>
      <c r="F108" s="3"/>
      <c r="G108" s="3"/>
      <c r="H108" s="3"/>
      <c r="I108" s="3"/>
      <c r="J108" s="3"/>
      <c r="K108" s="3"/>
      <c r="L108" s="2"/>
      <c r="M108" s="3"/>
      <c r="N108" s="3"/>
      <c r="O108" s="3"/>
      <c r="P108"/>
    </row>
    <row r="109" spans="1:16" s="55" customFormat="1">
      <c r="A109" s="3"/>
      <c r="B109"/>
      <c r="C109"/>
      <c r="D109" s="3"/>
      <c r="E109"/>
      <c r="F109" s="3"/>
      <c r="G109" s="3"/>
      <c r="H109" s="3"/>
      <c r="I109" s="3"/>
      <c r="J109" s="3"/>
      <c r="K109" s="3"/>
      <c r="L109" s="2"/>
      <c r="M109" s="3"/>
      <c r="N109" s="3"/>
      <c r="O109" s="3"/>
      <c r="P109"/>
    </row>
  </sheetData>
  <mergeCells count="46">
    <mergeCell ref="D92:K92"/>
    <mergeCell ref="A2:B2"/>
    <mergeCell ref="A4:E4"/>
    <mergeCell ref="B7:C7"/>
    <mergeCell ref="M2:O2"/>
    <mergeCell ref="M4:N4"/>
    <mergeCell ref="D97:K97"/>
    <mergeCell ref="D91:K91"/>
    <mergeCell ref="D94:K94"/>
    <mergeCell ref="D93:K93"/>
    <mergeCell ref="D95:K95"/>
    <mergeCell ref="B92:C92"/>
    <mergeCell ref="B93:C93"/>
    <mergeCell ref="B95:C95"/>
    <mergeCell ref="B91:C91"/>
    <mergeCell ref="B94:C94"/>
    <mergeCell ref="A1:O1"/>
    <mergeCell ref="A60:B60"/>
    <mergeCell ref="K60:M60"/>
    <mergeCell ref="B64:C64"/>
    <mergeCell ref="F64:K64"/>
    <mergeCell ref="M71:N71"/>
    <mergeCell ref="A88:E88"/>
    <mergeCell ref="G88:I88"/>
    <mergeCell ref="N88:O88"/>
    <mergeCell ref="J88:M88"/>
    <mergeCell ref="A71:E71"/>
    <mergeCell ref="H71:J71"/>
    <mergeCell ref="A81:E81"/>
    <mergeCell ref="M62:N62"/>
    <mergeCell ref="A62:E62"/>
    <mergeCell ref="H62:J62"/>
    <mergeCell ref="I4:K4"/>
    <mergeCell ref="A59:M59"/>
    <mergeCell ref="I5:K5"/>
    <mergeCell ref="F5:G5"/>
    <mergeCell ref="E102:H102"/>
    <mergeCell ref="E99:H99"/>
    <mergeCell ref="F7:K7"/>
    <mergeCell ref="B73:C73"/>
    <mergeCell ref="F73:K73"/>
    <mergeCell ref="A99:C99"/>
    <mergeCell ref="A102:D102"/>
    <mergeCell ref="B97:C97"/>
    <mergeCell ref="B90:C90"/>
    <mergeCell ref="D90:K90"/>
  </mergeCells>
  <phoneticPr fontId="0" type="noConversion"/>
  <printOptions horizontalCentered="1"/>
  <pageMargins left="0.23622047244094491" right="0.23622047244094491" top="0.98425196850393704" bottom="0.28999999999999998" header="0.51181102362204722" footer="0.17"/>
  <pageSetup scale="94" orientation="portrait" horizontalDpi="300" verticalDpi="300" r:id="rId1"/>
  <headerFooter alignWithMargins="0"/>
  <rowBreaks count="1" manualBreakCount="1">
    <brk id="5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9"/>
  <sheetViews>
    <sheetView zoomScaleNormal="100" zoomScaleSheetLayoutView="75" workbookViewId="0">
      <selection sqref="A1:Q1"/>
    </sheetView>
  </sheetViews>
  <sheetFormatPr defaultRowHeight="15"/>
  <cols>
    <col min="1" max="2" width="6.5546875" style="29" customWidth="1"/>
    <col min="3" max="3" width="12.44140625" style="29" bestFit="1" customWidth="1"/>
    <col min="4" max="4" width="16.88671875" style="29" bestFit="1" customWidth="1"/>
    <col min="5" max="5" width="6.5546875" style="29" bestFit="1" customWidth="1"/>
    <col min="6" max="6" width="20.5546875" style="29" bestFit="1" customWidth="1"/>
    <col min="7" max="7" width="5.33203125" style="29" bestFit="1" customWidth="1"/>
    <col min="8" max="9" width="4" style="29" bestFit="1" customWidth="1"/>
    <col min="10" max="10" width="6.44140625" style="29" customWidth="1"/>
    <col min="11" max="13" width="4" style="29" bestFit="1" customWidth="1"/>
    <col min="14" max="14" width="5.33203125" style="29" bestFit="1" customWidth="1"/>
    <col min="15" max="15" width="8.44140625" style="29" bestFit="1" customWidth="1"/>
    <col min="16" max="17" width="7.44140625" style="29" bestFit="1" customWidth="1"/>
    <col min="18" max="16384" width="8.88671875" style="29"/>
  </cols>
  <sheetData>
    <row r="1" spans="1:19" ht="17.399999999999999">
      <c r="A1" s="195" t="s">
        <v>90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23"/>
      <c r="S1" s="23"/>
    </row>
    <row r="2" spans="1:19">
      <c r="A2" s="219" t="s">
        <v>0</v>
      </c>
      <c r="B2" s="219"/>
      <c r="C2" s="219"/>
      <c r="E2" s="30"/>
      <c r="G2" s="30"/>
      <c r="H2" s="30"/>
      <c r="I2" s="30"/>
      <c r="J2" s="30"/>
      <c r="K2" s="30"/>
      <c r="L2" s="219" t="s">
        <v>470</v>
      </c>
      <c r="M2" s="219"/>
      <c r="N2" s="219"/>
      <c r="O2" s="219"/>
      <c r="P2" s="219"/>
      <c r="Q2" s="219"/>
    </row>
    <row r="3" spans="1:19">
      <c r="A3" s="30"/>
      <c r="B3" s="30"/>
      <c r="E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S3" s="30"/>
    </row>
    <row r="4" spans="1:19" ht="15.6">
      <c r="A4" s="217" t="s">
        <v>215</v>
      </c>
      <c r="B4" s="217"/>
      <c r="C4" s="217"/>
      <c r="D4" s="217"/>
      <c r="E4" s="217"/>
      <c r="F4" s="217"/>
      <c r="G4" s="30">
        <v>572</v>
      </c>
      <c r="H4" s="219" t="s">
        <v>216</v>
      </c>
      <c r="I4" s="219"/>
      <c r="J4" s="219"/>
      <c r="K4" s="219"/>
      <c r="L4" s="219"/>
      <c r="M4" s="219" t="s">
        <v>217</v>
      </c>
      <c r="N4" s="219"/>
      <c r="O4" s="219"/>
      <c r="P4" s="30"/>
      <c r="S4" s="30"/>
    </row>
    <row r="5" spans="1:19">
      <c r="A5" s="30"/>
      <c r="B5" s="30"/>
      <c r="E5" s="30"/>
      <c r="G5" s="30"/>
      <c r="H5" s="30"/>
      <c r="J5" s="30"/>
      <c r="K5" s="30"/>
      <c r="L5" s="30"/>
      <c r="M5" s="30"/>
      <c r="N5" s="30"/>
      <c r="O5" s="30"/>
      <c r="P5" s="30"/>
      <c r="Q5" s="30"/>
      <c r="S5" s="30"/>
    </row>
    <row r="6" spans="1:19" ht="15.6">
      <c r="A6" s="23" t="s">
        <v>37</v>
      </c>
      <c r="B6" s="23" t="s">
        <v>37</v>
      </c>
      <c r="C6" s="217" t="s">
        <v>38</v>
      </c>
      <c r="D6" s="217"/>
      <c r="E6" s="23" t="s">
        <v>89</v>
      </c>
      <c r="F6" s="46" t="s">
        <v>1</v>
      </c>
      <c r="G6" s="217" t="s">
        <v>218</v>
      </c>
      <c r="H6" s="217"/>
      <c r="I6" s="217"/>
      <c r="J6" s="217"/>
      <c r="K6" s="217" t="s">
        <v>219</v>
      </c>
      <c r="L6" s="217"/>
      <c r="M6" s="217"/>
      <c r="N6" s="217"/>
      <c r="O6" s="23" t="s">
        <v>3</v>
      </c>
      <c r="P6" s="23"/>
      <c r="Q6" s="23" t="s">
        <v>6</v>
      </c>
    </row>
    <row r="7" spans="1:19" ht="15.6">
      <c r="A7" s="69" t="s">
        <v>554</v>
      </c>
      <c r="B7" s="69" t="s">
        <v>555</v>
      </c>
      <c r="E7" s="30"/>
      <c r="G7" s="30"/>
      <c r="H7" s="30"/>
      <c r="I7" s="30"/>
      <c r="K7" s="30"/>
      <c r="L7" s="30"/>
      <c r="M7" s="30"/>
      <c r="O7" s="30"/>
      <c r="P7" s="30"/>
      <c r="Q7" s="30"/>
    </row>
    <row r="8" spans="1:19" ht="15.6">
      <c r="A8" s="146" t="s">
        <v>41</v>
      </c>
      <c r="B8" s="146" t="s">
        <v>42</v>
      </c>
      <c r="C8" s="147" t="s">
        <v>17</v>
      </c>
      <c r="D8" s="147" t="s">
        <v>221</v>
      </c>
      <c r="E8" s="146">
        <v>1972</v>
      </c>
      <c r="F8" s="147" t="s">
        <v>18</v>
      </c>
      <c r="G8" s="146">
        <v>94</v>
      </c>
      <c r="H8" s="146">
        <v>97</v>
      </c>
      <c r="I8" s="146">
        <v>94</v>
      </c>
      <c r="J8" s="147">
        <f t="shared" ref="J8:J13" si="0">SUM(G8:I8)</f>
        <v>285</v>
      </c>
      <c r="K8" s="146">
        <v>95</v>
      </c>
      <c r="L8" s="146">
        <v>93</v>
      </c>
      <c r="M8" s="146">
        <v>98</v>
      </c>
      <c r="N8" s="147">
        <f t="shared" ref="N8:N13" si="1">SUM(K8:M8)</f>
        <v>286</v>
      </c>
      <c r="O8" s="146">
        <f t="shared" ref="O8:O13" si="2">J8+N8</f>
        <v>571</v>
      </c>
      <c r="P8" s="155"/>
      <c r="Q8" s="146" t="s">
        <v>41</v>
      </c>
    </row>
    <row r="9" spans="1:19" ht="15.6">
      <c r="A9" s="146" t="s">
        <v>42</v>
      </c>
      <c r="B9" s="146" t="s">
        <v>43</v>
      </c>
      <c r="C9" s="147" t="s">
        <v>29</v>
      </c>
      <c r="D9" s="147" t="s">
        <v>220</v>
      </c>
      <c r="E9" s="146">
        <v>1970</v>
      </c>
      <c r="F9" s="147" t="s">
        <v>18</v>
      </c>
      <c r="G9" s="146">
        <v>92</v>
      </c>
      <c r="H9" s="146">
        <v>95</v>
      </c>
      <c r="I9" s="146">
        <v>95</v>
      </c>
      <c r="J9" s="147">
        <f t="shared" si="0"/>
        <v>282</v>
      </c>
      <c r="K9" s="146">
        <v>87</v>
      </c>
      <c r="L9" s="146">
        <v>90</v>
      </c>
      <c r="M9" s="146">
        <v>91</v>
      </c>
      <c r="N9" s="147">
        <f t="shared" si="1"/>
        <v>268</v>
      </c>
      <c r="O9" s="146">
        <f t="shared" si="2"/>
        <v>550</v>
      </c>
      <c r="P9" s="155"/>
      <c r="Q9" s="156" t="s">
        <v>42</v>
      </c>
    </row>
    <row r="10" spans="1:19" ht="15.6">
      <c r="A10" s="146" t="s">
        <v>43</v>
      </c>
      <c r="B10" s="150">
        <v>4</v>
      </c>
      <c r="C10" s="147" t="s">
        <v>222</v>
      </c>
      <c r="D10" s="147" t="s">
        <v>223</v>
      </c>
      <c r="E10" s="146">
        <v>1974</v>
      </c>
      <c r="F10" s="147" t="s">
        <v>18</v>
      </c>
      <c r="G10" s="146">
        <v>83</v>
      </c>
      <c r="H10" s="146">
        <v>88</v>
      </c>
      <c r="I10" s="146">
        <v>95</v>
      </c>
      <c r="J10" s="147">
        <f t="shared" si="0"/>
        <v>266</v>
      </c>
      <c r="K10" s="146">
        <v>81</v>
      </c>
      <c r="L10" s="146">
        <v>87</v>
      </c>
      <c r="M10" s="146">
        <v>96</v>
      </c>
      <c r="N10" s="147">
        <f t="shared" si="1"/>
        <v>264</v>
      </c>
      <c r="O10" s="146">
        <f t="shared" si="2"/>
        <v>530</v>
      </c>
      <c r="P10" s="155"/>
      <c r="Q10" s="156" t="s">
        <v>42</v>
      </c>
    </row>
    <row r="11" spans="1:19" ht="15.6">
      <c r="A11" s="30">
        <v>4</v>
      </c>
      <c r="B11" s="30">
        <v>5</v>
      </c>
      <c r="C11" s="29" t="s">
        <v>235</v>
      </c>
      <c r="D11" s="29" t="s">
        <v>236</v>
      </c>
      <c r="E11" s="30">
        <v>1973</v>
      </c>
      <c r="F11" s="29" t="s">
        <v>539</v>
      </c>
      <c r="G11" s="30">
        <v>95</v>
      </c>
      <c r="H11" s="30">
        <v>91</v>
      </c>
      <c r="I11" s="30">
        <v>88</v>
      </c>
      <c r="J11" s="79">
        <f t="shared" si="0"/>
        <v>274</v>
      </c>
      <c r="K11" s="30">
        <v>82</v>
      </c>
      <c r="L11" s="30">
        <v>84</v>
      </c>
      <c r="M11" s="30">
        <v>83</v>
      </c>
      <c r="N11" s="79">
        <f t="shared" si="1"/>
        <v>249</v>
      </c>
      <c r="O11" s="69">
        <f t="shared" si="2"/>
        <v>523</v>
      </c>
      <c r="Q11" s="78" t="s">
        <v>43</v>
      </c>
    </row>
    <row r="12" spans="1:19" ht="15.6">
      <c r="A12" s="30">
        <v>5</v>
      </c>
      <c r="B12" s="30">
        <v>6</v>
      </c>
      <c r="C12" s="29" t="s">
        <v>224</v>
      </c>
      <c r="D12" s="29" t="s">
        <v>225</v>
      </c>
      <c r="E12" s="30">
        <v>1966</v>
      </c>
      <c r="F12" s="29" t="s">
        <v>202</v>
      </c>
      <c r="G12" s="30">
        <v>86</v>
      </c>
      <c r="H12" s="30">
        <v>94</v>
      </c>
      <c r="I12" s="30">
        <v>93</v>
      </c>
      <c r="J12" s="46">
        <f t="shared" si="0"/>
        <v>273</v>
      </c>
      <c r="K12" s="30">
        <v>79</v>
      </c>
      <c r="L12" s="30">
        <v>88</v>
      </c>
      <c r="M12" s="30">
        <v>82</v>
      </c>
      <c r="N12" s="46">
        <f t="shared" si="1"/>
        <v>249</v>
      </c>
      <c r="O12" s="23">
        <f t="shared" si="2"/>
        <v>522</v>
      </c>
      <c r="Q12" s="78" t="s">
        <v>43</v>
      </c>
    </row>
    <row r="13" spans="1:19" ht="15.6">
      <c r="A13" s="30">
        <v>6</v>
      </c>
      <c r="B13" s="30">
        <v>7</v>
      </c>
      <c r="C13" s="29" t="s">
        <v>227</v>
      </c>
      <c r="D13" s="29" t="s">
        <v>228</v>
      </c>
      <c r="E13" s="30">
        <v>1947</v>
      </c>
      <c r="F13" s="29" t="s">
        <v>9</v>
      </c>
      <c r="G13" s="30">
        <v>94</v>
      </c>
      <c r="H13" s="30">
        <v>90</v>
      </c>
      <c r="I13" s="30">
        <v>80</v>
      </c>
      <c r="J13" s="46">
        <f t="shared" si="0"/>
        <v>264</v>
      </c>
      <c r="K13" s="30">
        <v>86</v>
      </c>
      <c r="L13" s="30">
        <v>87</v>
      </c>
      <c r="M13" s="30">
        <v>72</v>
      </c>
      <c r="N13" s="46">
        <f t="shared" si="1"/>
        <v>245</v>
      </c>
      <c r="O13" s="23">
        <f t="shared" si="2"/>
        <v>509</v>
      </c>
      <c r="Q13" s="78" t="s">
        <v>43</v>
      </c>
    </row>
    <row r="14" spans="1:19" ht="15.6">
      <c r="A14" s="157">
        <v>7</v>
      </c>
      <c r="B14" s="157">
        <v>8</v>
      </c>
      <c r="C14" s="155" t="s">
        <v>26</v>
      </c>
      <c r="D14" s="155" t="s">
        <v>226</v>
      </c>
      <c r="E14" s="157">
        <v>1967</v>
      </c>
      <c r="F14" s="155" t="s">
        <v>18</v>
      </c>
      <c r="G14" s="157">
        <v>85</v>
      </c>
      <c r="H14" s="157">
        <v>86</v>
      </c>
      <c r="I14" s="157">
        <v>82</v>
      </c>
      <c r="J14" s="158">
        <f>SUM(G14:I14)</f>
        <v>253</v>
      </c>
      <c r="K14" s="157">
        <v>75</v>
      </c>
      <c r="L14" s="157">
        <v>85</v>
      </c>
      <c r="M14" s="157">
        <v>90</v>
      </c>
      <c r="N14" s="158">
        <f>SUM(K14:M14)</f>
        <v>250</v>
      </c>
      <c r="O14" s="156">
        <f>J14+N14</f>
        <v>503</v>
      </c>
      <c r="Q14" s="23"/>
    </row>
    <row r="15" spans="1:19" ht="15.6">
      <c r="A15" s="30">
        <v>8</v>
      </c>
      <c r="B15" s="30">
        <v>9</v>
      </c>
      <c r="C15" s="29" t="s">
        <v>229</v>
      </c>
      <c r="D15" s="29" t="s">
        <v>174</v>
      </c>
      <c r="E15" s="30">
        <v>1954</v>
      </c>
      <c r="F15" s="29" t="s">
        <v>7</v>
      </c>
      <c r="G15" s="30">
        <v>85</v>
      </c>
      <c r="H15" s="30">
        <v>75</v>
      </c>
      <c r="I15" s="30">
        <v>88</v>
      </c>
      <c r="J15" s="46">
        <f>SUM(G15:I15)</f>
        <v>248</v>
      </c>
      <c r="K15" s="30">
        <v>66</v>
      </c>
      <c r="L15" s="30">
        <v>87</v>
      </c>
      <c r="M15" s="30">
        <v>54</v>
      </c>
      <c r="N15" s="46">
        <f>SUM(K15:M15)</f>
        <v>207</v>
      </c>
      <c r="O15" s="23">
        <f>J15+N15</f>
        <v>455</v>
      </c>
      <c r="Q15" s="23"/>
    </row>
    <row r="16" spans="1:19" ht="15.6">
      <c r="A16" s="30" t="s">
        <v>546</v>
      </c>
      <c r="B16" s="69" t="s">
        <v>41</v>
      </c>
      <c r="C16" s="29" t="s">
        <v>537</v>
      </c>
      <c r="D16" s="29" t="s">
        <v>538</v>
      </c>
      <c r="E16" s="30">
        <v>1968</v>
      </c>
      <c r="F16" s="29" t="s">
        <v>545</v>
      </c>
      <c r="G16" s="30">
        <v>95</v>
      </c>
      <c r="H16" s="30">
        <v>96</v>
      </c>
      <c r="I16" s="30">
        <v>95</v>
      </c>
      <c r="J16" s="46">
        <f>SUM(G16:I16)</f>
        <v>286</v>
      </c>
      <c r="K16" s="30">
        <v>94</v>
      </c>
      <c r="L16" s="30">
        <v>95</v>
      </c>
      <c r="M16" s="30">
        <v>97</v>
      </c>
      <c r="N16" s="46">
        <f>SUM(K16:M16)</f>
        <v>286</v>
      </c>
      <c r="O16" s="23">
        <f>J16+N16</f>
        <v>572</v>
      </c>
      <c r="Q16" s="30"/>
    </row>
    <row r="17" spans="1:19" ht="15.6">
      <c r="A17" s="30"/>
      <c r="B17" s="30"/>
      <c r="E17" s="30"/>
      <c r="G17" s="30"/>
      <c r="H17" s="30"/>
      <c r="I17" s="30"/>
      <c r="J17" s="46"/>
      <c r="K17" s="30"/>
      <c r="L17" s="30"/>
      <c r="M17" s="30"/>
      <c r="N17" s="46"/>
      <c r="O17" s="23"/>
      <c r="P17" s="30"/>
      <c r="Q17" s="30"/>
    </row>
    <row r="18" spans="1:19" ht="15.6">
      <c r="A18" s="217" t="s">
        <v>230</v>
      </c>
      <c r="B18" s="217"/>
      <c r="C18" s="217"/>
      <c r="D18" s="217"/>
      <c r="E18" s="217"/>
      <c r="F18" s="217"/>
      <c r="G18" s="30"/>
      <c r="H18" s="219"/>
      <c r="I18" s="219"/>
      <c r="J18" s="219"/>
      <c r="K18" s="219"/>
      <c r="L18" s="219"/>
      <c r="M18" s="219"/>
      <c r="N18" s="219"/>
      <c r="O18" s="219"/>
      <c r="P18" s="30"/>
      <c r="S18" s="30"/>
    </row>
    <row r="19" spans="1:19">
      <c r="A19" s="30"/>
      <c r="B19" s="30"/>
      <c r="E19" s="30"/>
      <c r="G19" s="30"/>
      <c r="H19" s="30"/>
      <c r="J19" s="30"/>
      <c r="K19" s="30"/>
      <c r="L19" s="30"/>
      <c r="M19" s="30"/>
      <c r="N19" s="30"/>
      <c r="O19" s="30"/>
      <c r="P19" s="30"/>
      <c r="Q19" s="30"/>
      <c r="S19" s="30"/>
    </row>
    <row r="20" spans="1:19" ht="15.6">
      <c r="A20" s="23" t="s">
        <v>37</v>
      </c>
      <c r="B20" s="23"/>
      <c r="C20" s="217" t="s">
        <v>38</v>
      </c>
      <c r="D20" s="217"/>
      <c r="E20" s="23" t="s">
        <v>89</v>
      </c>
      <c r="F20" s="46" t="s">
        <v>1</v>
      </c>
      <c r="G20" s="217" t="s">
        <v>218</v>
      </c>
      <c r="H20" s="217"/>
      <c r="I20" s="217"/>
      <c r="J20" s="217"/>
      <c r="K20" s="217" t="s">
        <v>219</v>
      </c>
      <c r="L20" s="217"/>
      <c r="M20" s="217"/>
      <c r="N20" s="217"/>
      <c r="O20" s="23" t="s">
        <v>3</v>
      </c>
      <c r="P20" s="23"/>
    </row>
    <row r="21" spans="1:19" ht="15.6">
      <c r="A21" s="23"/>
      <c r="B21" s="23"/>
      <c r="C21" s="23"/>
      <c r="D21" s="23"/>
      <c r="E21" s="23"/>
      <c r="F21" s="46"/>
      <c r="G21" s="23"/>
      <c r="H21" s="23"/>
      <c r="I21" s="23"/>
      <c r="J21" s="23"/>
      <c r="K21" s="23"/>
      <c r="L21" s="23"/>
      <c r="M21" s="23"/>
      <c r="N21" s="23"/>
      <c r="O21" s="23"/>
      <c r="P21" s="23"/>
    </row>
    <row r="22" spans="1:19" ht="15.6">
      <c r="A22" s="69" t="s">
        <v>41</v>
      </c>
      <c r="B22" s="69"/>
      <c r="C22" s="79" t="s">
        <v>229</v>
      </c>
      <c r="D22" s="79" t="s">
        <v>174</v>
      </c>
      <c r="E22" s="69">
        <v>1954</v>
      </c>
      <c r="F22" s="79" t="s">
        <v>7</v>
      </c>
      <c r="G22" s="69">
        <v>85</v>
      </c>
      <c r="H22" s="69">
        <v>75</v>
      </c>
      <c r="I22" s="69">
        <v>88</v>
      </c>
      <c r="J22" s="79">
        <f>SUM(G22:I22)</f>
        <v>248</v>
      </c>
      <c r="K22" s="69">
        <v>66</v>
      </c>
      <c r="L22" s="69">
        <v>87</v>
      </c>
      <c r="M22" s="69">
        <v>54</v>
      </c>
      <c r="N22" s="79">
        <f>SUM(K22:M22)</f>
        <v>207</v>
      </c>
      <c r="O22" s="69">
        <f>J22+N22</f>
        <v>455</v>
      </c>
      <c r="P22" s="30"/>
    </row>
    <row r="24" spans="1:19" ht="15.6">
      <c r="A24" s="217" t="s">
        <v>230</v>
      </c>
      <c r="B24" s="217"/>
      <c r="C24" s="217"/>
      <c r="D24" s="217"/>
      <c r="E24" s="217"/>
      <c r="F24" s="217"/>
      <c r="G24" s="30"/>
      <c r="H24" s="219"/>
      <c r="I24" s="219"/>
      <c r="J24" s="219"/>
      <c r="K24" s="219"/>
      <c r="L24" s="219"/>
      <c r="M24" s="219"/>
      <c r="N24" s="219"/>
      <c r="O24" s="219"/>
      <c r="S24" s="30"/>
    </row>
    <row r="25" spans="1:19">
      <c r="A25" s="30"/>
      <c r="B25" s="30"/>
      <c r="E25" s="30"/>
      <c r="G25" s="30"/>
      <c r="H25" s="30"/>
      <c r="J25" s="30"/>
      <c r="K25" s="30"/>
      <c r="L25" s="30"/>
      <c r="M25" s="30"/>
      <c r="N25" s="30"/>
      <c r="O25" s="30"/>
      <c r="P25" s="30"/>
      <c r="S25" s="30"/>
    </row>
    <row r="26" spans="1:19" ht="15.6">
      <c r="A26" s="23" t="s">
        <v>37</v>
      </c>
      <c r="B26" s="23"/>
      <c r="C26" s="217" t="s">
        <v>38</v>
      </c>
      <c r="D26" s="217"/>
      <c r="E26" s="23" t="s">
        <v>89</v>
      </c>
      <c r="F26" s="46" t="s">
        <v>1</v>
      </c>
      <c r="G26" s="217" t="s">
        <v>218</v>
      </c>
      <c r="H26" s="217"/>
      <c r="I26" s="217"/>
      <c r="J26" s="217"/>
      <c r="K26" s="217" t="s">
        <v>219</v>
      </c>
      <c r="L26" s="217"/>
      <c r="M26" s="217"/>
      <c r="N26" s="217"/>
      <c r="O26" s="23" t="s">
        <v>3</v>
      </c>
      <c r="P26" s="23" t="s">
        <v>6</v>
      </c>
    </row>
    <row r="27" spans="1:19" ht="15.6">
      <c r="A27" s="23"/>
      <c r="B27" s="23"/>
      <c r="C27" s="23"/>
      <c r="D27" s="23"/>
      <c r="E27" s="23"/>
      <c r="F27" s="46"/>
      <c r="G27" s="23"/>
      <c r="H27" s="23"/>
      <c r="I27" s="23"/>
      <c r="J27" s="23"/>
      <c r="K27" s="23"/>
      <c r="L27" s="23"/>
      <c r="M27" s="23"/>
      <c r="N27" s="23"/>
      <c r="O27" s="23"/>
      <c r="P27" s="23"/>
    </row>
    <row r="28" spans="1:19" ht="15.6">
      <c r="A28" s="69" t="s">
        <v>41</v>
      </c>
      <c r="B28" s="69"/>
      <c r="C28" s="79" t="s">
        <v>227</v>
      </c>
      <c r="D28" s="79" t="s">
        <v>228</v>
      </c>
      <c r="E28" s="69">
        <v>1947</v>
      </c>
      <c r="F28" s="79" t="s">
        <v>9</v>
      </c>
      <c r="G28" s="69">
        <v>94</v>
      </c>
      <c r="H28" s="69">
        <v>90</v>
      </c>
      <c r="I28" s="69">
        <v>80</v>
      </c>
      <c r="J28" s="79">
        <f>SUM(G28:I28)</f>
        <v>264</v>
      </c>
      <c r="K28" s="69">
        <v>86</v>
      </c>
      <c r="L28" s="69">
        <v>87</v>
      </c>
      <c r="M28" s="69">
        <v>72</v>
      </c>
      <c r="N28" s="79">
        <f>SUM(K28:M28)</f>
        <v>245</v>
      </c>
      <c r="O28" s="69">
        <f>J28+N28</f>
        <v>509</v>
      </c>
      <c r="P28" s="69" t="s">
        <v>43</v>
      </c>
      <c r="Q28" s="30"/>
    </row>
    <row r="30" spans="1:19" ht="15.6">
      <c r="A30" s="216"/>
      <c r="B30" s="216"/>
      <c r="C30" s="216"/>
      <c r="D30" s="216"/>
      <c r="E30" s="30"/>
      <c r="F30" s="216"/>
      <c r="G30" s="216"/>
      <c r="H30" s="216"/>
      <c r="I30" s="216"/>
      <c r="J30" s="30"/>
      <c r="K30" s="30"/>
      <c r="L30" s="30"/>
      <c r="M30" s="23"/>
      <c r="N30" s="30"/>
      <c r="O30" s="30"/>
      <c r="P30" s="30"/>
      <c r="Q30" s="30"/>
    </row>
    <row r="31" spans="1:19" ht="15.6">
      <c r="A31" s="216" t="s">
        <v>207</v>
      </c>
      <c r="B31" s="216"/>
      <c r="C31" s="216"/>
      <c r="D31" s="216"/>
      <c r="E31" s="30"/>
      <c r="F31" s="216" t="s">
        <v>366</v>
      </c>
      <c r="G31" s="216"/>
      <c r="H31" s="216"/>
      <c r="I31" s="216"/>
      <c r="J31" s="30"/>
      <c r="K31" s="30"/>
      <c r="L31" s="30"/>
      <c r="M31" s="23"/>
      <c r="N31" s="30"/>
      <c r="O31" s="30"/>
      <c r="P31" s="30"/>
      <c r="Q31" s="30"/>
    </row>
    <row r="32" spans="1:19" ht="15.6">
      <c r="A32" s="30"/>
      <c r="B32" s="30"/>
      <c r="E32" s="30"/>
      <c r="G32" s="30"/>
      <c r="H32" s="30"/>
      <c r="I32" s="30"/>
      <c r="J32" s="30"/>
      <c r="K32" s="30"/>
      <c r="L32" s="30"/>
      <c r="M32" s="23"/>
      <c r="N32" s="30"/>
      <c r="O32" s="30"/>
      <c r="P32" s="30"/>
      <c r="Q32" s="30"/>
    </row>
    <row r="33" spans="1:19" ht="15.6">
      <c r="A33" s="216" t="s">
        <v>91</v>
      </c>
      <c r="B33" s="216"/>
      <c r="C33" s="216"/>
      <c r="D33" s="216"/>
      <c r="E33" s="216"/>
      <c r="F33" s="216" t="s">
        <v>365</v>
      </c>
      <c r="G33" s="216"/>
      <c r="H33" s="216"/>
      <c r="I33" s="216"/>
      <c r="J33" s="30"/>
      <c r="K33" s="30"/>
      <c r="L33" s="30"/>
      <c r="M33" s="23"/>
      <c r="N33" s="30"/>
      <c r="O33" s="30"/>
      <c r="P33" s="30"/>
      <c r="Q33" s="30"/>
    </row>
    <row r="34" spans="1:19" ht="15.6">
      <c r="A34" s="68"/>
      <c r="B34" s="68"/>
      <c r="C34" s="68"/>
      <c r="D34" s="68"/>
      <c r="E34" s="68"/>
      <c r="F34" s="68"/>
      <c r="G34" s="68"/>
      <c r="H34" s="68"/>
      <c r="I34" s="68"/>
      <c r="J34" s="30"/>
      <c r="K34" s="30"/>
      <c r="L34" s="30"/>
      <c r="M34" s="23"/>
      <c r="N34" s="30"/>
      <c r="O34" s="30"/>
      <c r="P34" s="30"/>
      <c r="Q34" s="30"/>
    </row>
    <row r="35" spans="1:19" ht="15.6">
      <c r="A35" s="68"/>
      <c r="B35" s="68"/>
      <c r="C35" s="68"/>
      <c r="D35" s="68"/>
      <c r="E35" s="68"/>
      <c r="F35" s="68"/>
      <c r="G35" s="68"/>
      <c r="H35" s="68"/>
      <c r="I35" s="68"/>
      <c r="J35" s="30"/>
      <c r="K35" s="30"/>
      <c r="L35" s="30"/>
      <c r="M35" s="23"/>
      <c r="N35" s="30"/>
      <c r="O35" s="30"/>
      <c r="P35" s="30"/>
      <c r="Q35" s="30"/>
    </row>
    <row r="36" spans="1:19" ht="15.6">
      <c r="A36" s="68"/>
      <c r="B36" s="68"/>
      <c r="C36" s="68"/>
      <c r="D36" s="68"/>
      <c r="E36" s="68"/>
      <c r="F36" s="68"/>
      <c r="G36" s="68"/>
      <c r="H36" s="68"/>
      <c r="I36" s="68"/>
      <c r="J36" s="30"/>
      <c r="K36" s="30"/>
      <c r="L36" s="30"/>
      <c r="M36" s="23"/>
      <c r="N36" s="30"/>
      <c r="O36" s="30"/>
      <c r="P36" s="30"/>
      <c r="Q36" s="30"/>
    </row>
    <row r="37" spans="1:19" ht="17.399999999999999">
      <c r="A37" s="195" t="s">
        <v>90</v>
      </c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23"/>
      <c r="S37" s="23"/>
    </row>
    <row r="38" spans="1:19">
      <c r="A38" s="219" t="s">
        <v>0</v>
      </c>
      <c r="B38" s="219"/>
      <c r="C38" s="219"/>
      <c r="E38" s="30"/>
      <c r="G38" s="30"/>
      <c r="H38" s="30"/>
      <c r="I38" s="30"/>
      <c r="J38" s="30"/>
      <c r="K38" s="30"/>
      <c r="L38" s="219" t="s">
        <v>540</v>
      </c>
      <c r="M38" s="219"/>
      <c r="N38" s="219"/>
      <c r="O38" s="219"/>
      <c r="P38" s="219"/>
      <c r="Q38" s="219"/>
    </row>
    <row r="39" spans="1:19">
      <c r="A39" s="30"/>
      <c r="B39" s="30"/>
      <c r="E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S39" s="30"/>
    </row>
    <row r="40" spans="1:19" ht="15.6">
      <c r="A40" s="217" t="s">
        <v>231</v>
      </c>
      <c r="B40" s="217"/>
      <c r="C40" s="217"/>
      <c r="D40" s="217"/>
      <c r="E40" s="217"/>
      <c r="F40" s="217"/>
      <c r="G40" s="30">
        <v>392</v>
      </c>
      <c r="H40" s="219" t="s">
        <v>216</v>
      </c>
      <c r="I40" s="219"/>
      <c r="J40" s="219"/>
      <c r="K40" s="219"/>
      <c r="L40" s="219"/>
      <c r="M40" s="219" t="s">
        <v>232</v>
      </c>
      <c r="N40" s="219"/>
      <c r="O40" s="219"/>
      <c r="P40" s="30"/>
      <c r="Q40" s="30"/>
      <c r="S40" s="30"/>
    </row>
    <row r="41" spans="1:19">
      <c r="A41" s="30"/>
      <c r="B41" s="30"/>
      <c r="E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S41" s="30"/>
    </row>
    <row r="42" spans="1:19" ht="15.6">
      <c r="A42" s="23" t="s">
        <v>37</v>
      </c>
      <c r="B42" s="23"/>
      <c r="C42" s="217" t="s">
        <v>38</v>
      </c>
      <c r="D42" s="217"/>
      <c r="E42" s="23" t="s">
        <v>89</v>
      </c>
      <c r="F42" s="46" t="s">
        <v>1</v>
      </c>
      <c r="G42" s="217" t="s">
        <v>2</v>
      </c>
      <c r="H42" s="217"/>
      <c r="I42" s="217"/>
      <c r="J42" s="217"/>
      <c r="K42" s="217"/>
      <c r="L42" s="217"/>
      <c r="M42" s="217"/>
      <c r="N42" s="217"/>
      <c r="O42" s="23" t="s">
        <v>3</v>
      </c>
      <c r="P42" s="23" t="s">
        <v>6</v>
      </c>
    </row>
    <row r="44" spans="1:19" ht="15.6">
      <c r="A44" s="146" t="s">
        <v>41</v>
      </c>
      <c r="B44" s="146"/>
      <c r="C44" s="147" t="s">
        <v>17</v>
      </c>
      <c r="D44" s="147" t="s">
        <v>221</v>
      </c>
      <c r="E44" s="146">
        <v>1972</v>
      </c>
      <c r="F44" s="147" t="s">
        <v>18</v>
      </c>
      <c r="G44" s="146">
        <v>84</v>
      </c>
      <c r="H44" s="146">
        <v>96</v>
      </c>
      <c r="I44" s="146"/>
      <c r="J44" s="147">
        <f t="shared" ref="J44:J51" si="3">SUM(G44:I44)</f>
        <v>180</v>
      </c>
      <c r="K44" s="146">
        <v>92</v>
      </c>
      <c r="L44" s="146">
        <v>96</v>
      </c>
      <c r="M44" s="146"/>
      <c r="N44" s="147">
        <f t="shared" ref="N44:N50" si="4">SUM(K44:M44)</f>
        <v>188</v>
      </c>
      <c r="O44" s="146">
        <f t="shared" ref="O44:O50" si="5">J44+N44</f>
        <v>368</v>
      </c>
      <c r="P44" s="146" t="s">
        <v>41</v>
      </c>
    </row>
    <row r="45" spans="1:19" ht="15.6">
      <c r="A45" s="146" t="s">
        <v>42</v>
      </c>
      <c r="B45" s="146"/>
      <c r="C45" s="147" t="s">
        <v>29</v>
      </c>
      <c r="D45" s="147" t="s">
        <v>220</v>
      </c>
      <c r="E45" s="146">
        <v>1970</v>
      </c>
      <c r="F45" s="147" t="s">
        <v>18</v>
      </c>
      <c r="G45" s="146">
        <v>89</v>
      </c>
      <c r="H45" s="146">
        <v>92</v>
      </c>
      <c r="I45" s="146"/>
      <c r="J45" s="147">
        <f t="shared" si="3"/>
        <v>181</v>
      </c>
      <c r="K45" s="146">
        <v>92</v>
      </c>
      <c r="L45" s="146">
        <v>87</v>
      </c>
      <c r="M45" s="146"/>
      <c r="N45" s="147">
        <f t="shared" si="4"/>
        <v>179</v>
      </c>
      <c r="O45" s="146">
        <f t="shared" si="5"/>
        <v>360</v>
      </c>
      <c r="P45" s="146" t="s">
        <v>42</v>
      </c>
    </row>
    <row r="46" spans="1:19" ht="15.6">
      <c r="A46" s="69" t="s">
        <v>43</v>
      </c>
      <c r="B46" s="69"/>
      <c r="C46" s="79" t="s">
        <v>229</v>
      </c>
      <c r="D46" s="79" t="s">
        <v>174</v>
      </c>
      <c r="E46" s="69">
        <v>1954</v>
      </c>
      <c r="F46" s="79" t="s">
        <v>7</v>
      </c>
      <c r="G46" s="69">
        <v>79</v>
      </c>
      <c r="H46" s="69">
        <v>83</v>
      </c>
      <c r="I46" s="69"/>
      <c r="J46" s="79">
        <f t="shared" si="3"/>
        <v>162</v>
      </c>
      <c r="K46" s="69">
        <v>80</v>
      </c>
      <c r="L46" s="69">
        <v>87</v>
      </c>
      <c r="M46" s="69"/>
      <c r="N46" s="79">
        <f t="shared" si="4"/>
        <v>167</v>
      </c>
      <c r="O46" s="69">
        <f t="shared" si="5"/>
        <v>329</v>
      </c>
      <c r="P46" s="69" t="s">
        <v>43</v>
      </c>
    </row>
    <row r="47" spans="1:19" ht="15.6">
      <c r="A47" s="157">
        <v>4</v>
      </c>
      <c r="B47" s="157"/>
      <c r="C47" s="155" t="s">
        <v>26</v>
      </c>
      <c r="D47" s="155" t="s">
        <v>226</v>
      </c>
      <c r="E47" s="157">
        <v>1967</v>
      </c>
      <c r="F47" s="155" t="s">
        <v>18</v>
      </c>
      <c r="G47" s="157">
        <v>82</v>
      </c>
      <c r="H47" s="157">
        <v>80</v>
      </c>
      <c r="I47" s="157"/>
      <c r="J47" s="158">
        <f t="shared" si="3"/>
        <v>162</v>
      </c>
      <c r="K47" s="157">
        <v>82</v>
      </c>
      <c r="L47" s="157">
        <v>82</v>
      </c>
      <c r="M47" s="157"/>
      <c r="N47" s="158">
        <f t="shared" si="4"/>
        <v>164</v>
      </c>
      <c r="O47" s="156">
        <f t="shared" si="5"/>
        <v>326</v>
      </c>
      <c r="P47" s="157" t="s">
        <v>43</v>
      </c>
    </row>
    <row r="48" spans="1:19" ht="15.6">
      <c r="A48" s="30">
        <v>5</v>
      </c>
      <c r="B48" s="30"/>
      <c r="C48" s="29" t="s">
        <v>224</v>
      </c>
      <c r="D48" s="29" t="s">
        <v>225</v>
      </c>
      <c r="E48" s="30">
        <v>1966</v>
      </c>
      <c r="F48" s="29" t="s">
        <v>202</v>
      </c>
      <c r="G48" s="30">
        <v>85</v>
      </c>
      <c r="H48" s="30">
        <v>85</v>
      </c>
      <c r="I48" s="30"/>
      <c r="J48" s="46">
        <f t="shared" si="3"/>
        <v>170</v>
      </c>
      <c r="K48" s="30">
        <v>71</v>
      </c>
      <c r="L48" s="30">
        <v>83</v>
      </c>
      <c r="M48" s="30"/>
      <c r="N48" s="46">
        <f t="shared" si="4"/>
        <v>154</v>
      </c>
      <c r="O48" s="23">
        <f t="shared" si="5"/>
        <v>324</v>
      </c>
      <c r="P48" s="30" t="s">
        <v>43</v>
      </c>
    </row>
    <row r="49" spans="1:16" ht="15.6">
      <c r="A49" s="157">
        <v>6</v>
      </c>
      <c r="B49" s="157"/>
      <c r="C49" s="155" t="s">
        <v>222</v>
      </c>
      <c r="D49" s="155" t="s">
        <v>223</v>
      </c>
      <c r="E49" s="157">
        <v>1974</v>
      </c>
      <c r="F49" s="155" t="s">
        <v>18</v>
      </c>
      <c r="G49" s="157">
        <v>84</v>
      </c>
      <c r="H49" s="157">
        <v>68</v>
      </c>
      <c r="I49" s="157"/>
      <c r="J49" s="158">
        <f t="shared" si="3"/>
        <v>152</v>
      </c>
      <c r="K49" s="157">
        <v>76</v>
      </c>
      <c r="L49" s="157">
        <v>82</v>
      </c>
      <c r="M49" s="157"/>
      <c r="N49" s="158">
        <f t="shared" si="4"/>
        <v>158</v>
      </c>
      <c r="O49" s="156">
        <f t="shared" si="5"/>
        <v>310</v>
      </c>
      <c r="P49" s="78"/>
    </row>
    <row r="50" spans="1:16" ht="15.6">
      <c r="A50" s="30">
        <v>7</v>
      </c>
      <c r="B50" s="30"/>
      <c r="C50" s="29" t="s">
        <v>227</v>
      </c>
      <c r="D50" s="29" t="s">
        <v>228</v>
      </c>
      <c r="E50" s="30">
        <v>1947</v>
      </c>
      <c r="F50" s="29" t="s">
        <v>9</v>
      </c>
      <c r="G50" s="30">
        <v>87</v>
      </c>
      <c r="H50" s="30">
        <v>68</v>
      </c>
      <c r="I50" s="30"/>
      <c r="J50" s="46">
        <f t="shared" si="3"/>
        <v>155</v>
      </c>
      <c r="K50" s="30">
        <v>67</v>
      </c>
      <c r="L50" s="30">
        <v>86</v>
      </c>
      <c r="M50" s="30"/>
      <c r="N50" s="46">
        <f t="shared" si="4"/>
        <v>153</v>
      </c>
      <c r="O50" s="23">
        <f t="shared" si="5"/>
        <v>308</v>
      </c>
      <c r="P50" s="69"/>
    </row>
    <row r="51" spans="1:16" ht="15.6">
      <c r="A51" s="30" t="s">
        <v>505</v>
      </c>
      <c r="B51" s="30"/>
      <c r="C51" s="29" t="s">
        <v>235</v>
      </c>
      <c r="D51" s="29" t="s">
        <v>236</v>
      </c>
      <c r="E51" s="30">
        <v>1973</v>
      </c>
      <c r="F51" s="29" t="s">
        <v>539</v>
      </c>
      <c r="J51" s="46">
        <f t="shared" si="3"/>
        <v>0</v>
      </c>
      <c r="K51" s="30"/>
      <c r="L51" s="30"/>
      <c r="M51" s="30"/>
      <c r="N51" s="46">
        <f>SUM(K51:M51)</f>
        <v>0</v>
      </c>
      <c r="O51" s="23">
        <f>J51+N51</f>
        <v>0</v>
      </c>
      <c r="P51" s="69"/>
    </row>
    <row r="52" spans="1:16" ht="15.6">
      <c r="A52" s="30"/>
      <c r="B52" s="30"/>
      <c r="E52" s="30"/>
      <c r="G52" s="30"/>
      <c r="H52" s="30"/>
      <c r="I52" s="30"/>
      <c r="J52" s="46"/>
      <c r="K52" s="30"/>
      <c r="L52" s="30"/>
      <c r="M52" s="30"/>
      <c r="N52" s="46"/>
      <c r="O52" s="23"/>
    </row>
    <row r="53" spans="1:16" ht="15.6">
      <c r="A53" s="217" t="s">
        <v>233</v>
      </c>
      <c r="B53" s="217"/>
      <c r="C53" s="217"/>
      <c r="D53" s="217"/>
      <c r="E53" s="217"/>
      <c r="F53" s="217"/>
      <c r="G53" s="30"/>
      <c r="H53" s="219"/>
      <c r="I53" s="219"/>
      <c r="J53" s="219"/>
      <c r="K53" s="219"/>
      <c r="L53" s="219"/>
      <c r="M53" s="219"/>
      <c r="N53" s="219"/>
      <c r="O53" s="219"/>
      <c r="P53" s="30"/>
    </row>
    <row r="54" spans="1:16">
      <c r="A54" s="30"/>
      <c r="B54" s="30"/>
      <c r="E54" s="30"/>
      <c r="G54" s="30"/>
      <c r="H54" s="30"/>
      <c r="I54" s="30"/>
      <c r="J54" s="30"/>
      <c r="K54" s="30"/>
      <c r="L54" s="30"/>
      <c r="M54" s="30"/>
      <c r="N54" s="30"/>
      <c r="O54" s="30"/>
      <c r="P54" s="30"/>
    </row>
    <row r="55" spans="1:16" ht="15.6">
      <c r="A55" s="23" t="s">
        <v>37</v>
      </c>
      <c r="B55" s="23"/>
      <c r="C55" s="217" t="s">
        <v>38</v>
      </c>
      <c r="D55" s="217"/>
      <c r="E55" s="23" t="s">
        <v>89</v>
      </c>
      <c r="F55" s="46" t="s">
        <v>1</v>
      </c>
      <c r="G55" s="217" t="s">
        <v>2</v>
      </c>
      <c r="H55" s="217"/>
      <c r="I55" s="217"/>
      <c r="J55" s="217"/>
      <c r="K55" s="217"/>
      <c r="L55" s="217"/>
      <c r="M55" s="217"/>
      <c r="N55" s="217"/>
      <c r="O55" s="23" t="s">
        <v>3</v>
      </c>
      <c r="P55" s="23" t="s">
        <v>6</v>
      </c>
    </row>
    <row r="57" spans="1:16" s="79" customFormat="1" ht="15.6">
      <c r="A57" s="69" t="s">
        <v>41</v>
      </c>
      <c r="B57" s="69"/>
      <c r="C57" s="79" t="s">
        <v>229</v>
      </c>
      <c r="D57" s="79" t="s">
        <v>174</v>
      </c>
      <c r="E57" s="69">
        <v>1954</v>
      </c>
      <c r="F57" s="79" t="s">
        <v>7</v>
      </c>
      <c r="G57" s="30">
        <v>79</v>
      </c>
      <c r="H57" s="30">
        <v>83</v>
      </c>
      <c r="I57" s="30"/>
      <c r="J57" s="46">
        <f>SUM(G57:I57)</f>
        <v>162</v>
      </c>
      <c r="K57" s="30">
        <v>80</v>
      </c>
      <c r="L57" s="30">
        <v>87</v>
      </c>
      <c r="M57" s="30"/>
      <c r="N57" s="46">
        <f>SUM(K57:M57)</f>
        <v>167</v>
      </c>
      <c r="O57" s="23">
        <f>J57+N57</f>
        <v>329</v>
      </c>
      <c r="P57" s="69" t="s">
        <v>43</v>
      </c>
    </row>
    <row r="58" spans="1:16" ht="15.6">
      <c r="A58" s="30"/>
      <c r="B58" s="30"/>
      <c r="C58" s="46"/>
      <c r="D58" s="46"/>
      <c r="E58" s="23"/>
      <c r="F58" s="46"/>
      <c r="G58" s="30"/>
      <c r="H58" s="30"/>
      <c r="I58" s="30"/>
      <c r="J58" s="46"/>
      <c r="K58" s="30"/>
      <c r="L58" s="30"/>
      <c r="M58" s="30"/>
      <c r="N58" s="46"/>
      <c r="O58" s="23"/>
      <c r="P58" s="23"/>
    </row>
    <row r="59" spans="1:16" ht="15.6">
      <c r="A59" s="30"/>
      <c r="B59" s="30"/>
      <c r="C59" s="46"/>
      <c r="D59" s="46"/>
      <c r="E59" s="23"/>
      <c r="F59" s="46"/>
      <c r="G59" s="30"/>
      <c r="H59" s="30"/>
      <c r="I59" s="30"/>
      <c r="J59" s="46"/>
      <c r="K59" s="30"/>
      <c r="L59" s="30"/>
      <c r="M59" s="30"/>
      <c r="N59" s="46"/>
      <c r="O59" s="23"/>
      <c r="P59" s="23"/>
    </row>
    <row r="60" spans="1:16" ht="15.6">
      <c r="A60" s="217" t="s">
        <v>234</v>
      </c>
      <c r="B60" s="217"/>
      <c r="C60" s="217"/>
      <c r="D60" s="217"/>
      <c r="E60" s="217"/>
      <c r="F60" s="217"/>
      <c r="G60" s="30"/>
      <c r="H60" s="219"/>
      <c r="I60" s="219"/>
      <c r="J60" s="219"/>
      <c r="K60" s="219"/>
      <c r="L60" s="219"/>
      <c r="M60" s="219"/>
      <c r="N60" s="219"/>
      <c r="O60" s="219"/>
      <c r="P60" s="30"/>
    </row>
    <row r="61" spans="1:16">
      <c r="A61" s="30"/>
      <c r="B61" s="30"/>
      <c r="E61" s="30"/>
      <c r="G61" s="30"/>
      <c r="H61" s="30"/>
      <c r="I61" s="30"/>
      <c r="J61" s="30"/>
      <c r="K61" s="30"/>
      <c r="L61" s="30"/>
      <c r="M61" s="30"/>
      <c r="N61" s="30"/>
      <c r="O61" s="30"/>
      <c r="P61" s="30"/>
    </row>
    <row r="62" spans="1:16" ht="15.6">
      <c r="A62" s="23" t="s">
        <v>37</v>
      </c>
      <c r="B62" s="23"/>
      <c r="C62" s="217" t="s">
        <v>38</v>
      </c>
      <c r="D62" s="217"/>
      <c r="E62" s="23" t="s">
        <v>89</v>
      </c>
      <c r="F62" s="46" t="s">
        <v>1</v>
      </c>
      <c r="G62" s="217" t="s">
        <v>2</v>
      </c>
      <c r="H62" s="217"/>
      <c r="I62" s="217"/>
      <c r="J62" s="217"/>
      <c r="K62" s="217"/>
      <c r="L62" s="217"/>
      <c r="M62" s="217"/>
      <c r="N62" s="217"/>
      <c r="O62" s="23" t="s">
        <v>3</v>
      </c>
      <c r="P62" s="23"/>
    </row>
    <row r="64" spans="1:16" s="79" customFormat="1" ht="15.6">
      <c r="A64" s="69" t="s">
        <v>41</v>
      </c>
      <c r="B64" s="69"/>
      <c r="C64" s="79" t="s">
        <v>227</v>
      </c>
      <c r="D64" s="79" t="s">
        <v>228</v>
      </c>
      <c r="E64" s="69">
        <v>1947</v>
      </c>
      <c r="F64" s="79" t="s">
        <v>9</v>
      </c>
      <c r="G64" s="30">
        <v>87</v>
      </c>
      <c r="H64" s="30">
        <v>68</v>
      </c>
      <c r="I64" s="30"/>
      <c r="J64" s="46">
        <f>SUM(G64:I64)</f>
        <v>155</v>
      </c>
      <c r="K64" s="30">
        <v>67</v>
      </c>
      <c r="L64" s="30">
        <v>86</v>
      </c>
      <c r="M64" s="30"/>
      <c r="N64" s="46">
        <f>SUM(K64:M64)</f>
        <v>153</v>
      </c>
      <c r="O64" s="23">
        <f>J64+N64</f>
        <v>308</v>
      </c>
      <c r="P64" s="69"/>
    </row>
    <row r="67" spans="1:17" ht="15.6">
      <c r="A67" s="216" t="s">
        <v>207</v>
      </c>
      <c r="B67" s="216"/>
      <c r="C67" s="216"/>
      <c r="D67" s="216"/>
      <c r="E67" s="30"/>
      <c r="F67" s="216" t="s">
        <v>366</v>
      </c>
      <c r="G67" s="216"/>
      <c r="H67" s="216"/>
      <c r="I67" s="216"/>
      <c r="J67" s="30"/>
      <c r="K67" s="30"/>
      <c r="L67" s="30"/>
      <c r="M67" s="23"/>
      <c r="N67" s="30"/>
      <c r="O67" s="30"/>
      <c r="P67" s="30"/>
      <c r="Q67" s="30"/>
    </row>
    <row r="68" spans="1:17" ht="15.6">
      <c r="A68" s="30"/>
      <c r="B68" s="30"/>
      <c r="E68" s="30"/>
      <c r="G68" s="30"/>
      <c r="H68" s="30"/>
      <c r="I68" s="30"/>
      <c r="J68" s="30"/>
      <c r="K68" s="30"/>
      <c r="L68" s="30"/>
      <c r="M68" s="23"/>
      <c r="N68" s="30"/>
      <c r="O68" s="30"/>
      <c r="P68" s="30"/>
      <c r="Q68" s="30"/>
    </row>
    <row r="69" spans="1:17" ht="15.6">
      <c r="A69" s="216" t="s">
        <v>91</v>
      </c>
      <c r="B69" s="216"/>
      <c r="C69" s="216"/>
      <c r="D69" s="216"/>
      <c r="E69" s="216"/>
      <c r="F69" s="216" t="s">
        <v>365</v>
      </c>
      <c r="G69" s="216"/>
      <c r="H69" s="216"/>
      <c r="I69" s="216"/>
      <c r="J69" s="30"/>
      <c r="K69" s="30"/>
      <c r="L69" s="30"/>
      <c r="M69" s="23"/>
      <c r="N69" s="30"/>
      <c r="O69" s="30"/>
      <c r="P69" s="30"/>
      <c r="Q69" s="30"/>
    </row>
  </sheetData>
  <mergeCells count="49">
    <mergeCell ref="F31:I31"/>
    <mergeCell ref="A33:E33"/>
    <mergeCell ref="A2:C2"/>
    <mergeCell ref="L2:Q2"/>
    <mergeCell ref="G6:J6"/>
    <mergeCell ref="K6:N6"/>
    <mergeCell ref="A4:F4"/>
    <mergeCell ref="L38:Q38"/>
    <mergeCell ref="A24:F24"/>
    <mergeCell ref="H24:L24"/>
    <mergeCell ref="M24:O24"/>
    <mergeCell ref="K26:N26"/>
    <mergeCell ref="A1:Q1"/>
    <mergeCell ref="A40:F40"/>
    <mergeCell ref="H40:L40"/>
    <mergeCell ref="M40:O40"/>
    <mergeCell ref="H4:L4"/>
    <mergeCell ref="M4:O4"/>
    <mergeCell ref="C6:D6"/>
    <mergeCell ref="M18:O18"/>
    <mergeCell ref="C20:D20"/>
    <mergeCell ref="G20:J20"/>
    <mergeCell ref="C42:D42"/>
    <mergeCell ref="G42:N42"/>
    <mergeCell ref="K20:N20"/>
    <mergeCell ref="A18:F18"/>
    <mergeCell ref="H18:L18"/>
    <mergeCell ref="A30:D30"/>
    <mergeCell ref="F30:I30"/>
    <mergeCell ref="G26:J26"/>
    <mergeCell ref="C26:D26"/>
    <mergeCell ref="A31:D31"/>
    <mergeCell ref="A69:E69"/>
    <mergeCell ref="F69:I69"/>
    <mergeCell ref="A60:F60"/>
    <mergeCell ref="C62:D62"/>
    <mergeCell ref="G62:N62"/>
    <mergeCell ref="H60:L60"/>
    <mergeCell ref="M60:O60"/>
    <mergeCell ref="F33:I33"/>
    <mergeCell ref="A67:D67"/>
    <mergeCell ref="F67:I67"/>
    <mergeCell ref="A53:F53"/>
    <mergeCell ref="C55:D55"/>
    <mergeCell ref="G55:N55"/>
    <mergeCell ref="A37:Q37"/>
    <mergeCell ref="A38:C38"/>
    <mergeCell ref="H53:L53"/>
    <mergeCell ref="M53:O53"/>
  </mergeCells>
  <phoneticPr fontId="0" type="noConversion"/>
  <printOptions horizontalCentered="1"/>
  <pageMargins left="0.15748031496062992" right="0.15748031496062992" top="0.62992125984251968" bottom="0.19685039370078741" header="0.15748031496062992" footer="0.19685039370078741"/>
  <pageSetup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workbookViewId="0">
      <selection activeCell="J16" sqref="J16"/>
    </sheetView>
  </sheetViews>
  <sheetFormatPr defaultRowHeight="13.2"/>
  <cols>
    <col min="1" max="1" width="20" customWidth="1"/>
    <col min="2" max="2" width="16.88671875" bestFit="1" customWidth="1"/>
    <col min="3" max="4" width="14.6640625" bestFit="1" customWidth="1"/>
    <col min="5" max="5" width="12.109375" bestFit="1" customWidth="1"/>
    <col min="7" max="7" width="19.6640625" bestFit="1" customWidth="1"/>
  </cols>
  <sheetData>
    <row r="1" spans="1:7" ht="17.399999999999999">
      <c r="A1" s="112" t="s">
        <v>418</v>
      </c>
      <c r="B1" s="112"/>
      <c r="C1" s="112"/>
    </row>
    <row r="2" spans="1:7" ht="17.399999999999999">
      <c r="A2" s="112"/>
      <c r="B2" s="112"/>
      <c r="C2" s="112"/>
    </row>
    <row r="3" spans="1:7" ht="17.399999999999999">
      <c r="A3" s="112"/>
      <c r="B3" s="112"/>
      <c r="C3" s="112"/>
    </row>
    <row r="4" spans="1:7" ht="17.399999999999999">
      <c r="A4" s="112"/>
      <c r="B4" s="112"/>
      <c r="C4" s="112"/>
    </row>
    <row r="5" spans="1:7" ht="17.399999999999999">
      <c r="A5" s="112"/>
      <c r="B5" s="112" t="s">
        <v>419</v>
      </c>
      <c r="C5" s="112" t="s">
        <v>420</v>
      </c>
      <c r="D5" s="112" t="s">
        <v>421</v>
      </c>
      <c r="E5" s="112" t="s">
        <v>422</v>
      </c>
    </row>
    <row r="6" spans="1:7" ht="17.399999999999999">
      <c r="A6" s="112"/>
      <c r="B6" s="112" t="s">
        <v>310</v>
      </c>
      <c r="C6" s="112" t="s">
        <v>311</v>
      </c>
      <c r="D6" s="112" t="s">
        <v>312</v>
      </c>
      <c r="E6" s="112" t="s">
        <v>313</v>
      </c>
      <c r="G6" s="124" t="s">
        <v>423</v>
      </c>
    </row>
    <row r="7" spans="1:7">
      <c r="B7" s="113"/>
      <c r="C7" s="113"/>
      <c r="G7" t="s">
        <v>424</v>
      </c>
    </row>
    <row r="8" spans="1:7">
      <c r="G8" t="s">
        <v>425</v>
      </c>
    </row>
    <row r="9" spans="1:7">
      <c r="G9" t="s">
        <v>426</v>
      </c>
    </row>
    <row r="10" spans="1:7">
      <c r="A10" t="s">
        <v>427</v>
      </c>
      <c r="B10" t="s">
        <v>316</v>
      </c>
      <c r="C10" t="s">
        <v>315</v>
      </c>
      <c r="D10" t="s">
        <v>315</v>
      </c>
      <c r="E10" t="s">
        <v>315</v>
      </c>
    </row>
    <row r="11" spans="1:7">
      <c r="C11" t="s">
        <v>316</v>
      </c>
      <c r="D11" t="s">
        <v>316</v>
      </c>
      <c r="E11" t="s">
        <v>316</v>
      </c>
      <c r="G11" s="55" t="s">
        <v>428</v>
      </c>
    </row>
    <row r="12" spans="1:7">
      <c r="C12" t="s">
        <v>429</v>
      </c>
      <c r="D12" t="s">
        <v>429</v>
      </c>
      <c r="E12" t="s">
        <v>429</v>
      </c>
      <c r="G12" t="s">
        <v>366</v>
      </c>
    </row>
    <row r="13" spans="1:7">
      <c r="A13" s="125" t="s">
        <v>317</v>
      </c>
      <c r="G13" t="s">
        <v>316</v>
      </c>
    </row>
    <row r="14" spans="1:7">
      <c r="A14" t="s">
        <v>430</v>
      </c>
      <c r="C14" t="s">
        <v>321</v>
      </c>
      <c r="D14" t="s">
        <v>321</v>
      </c>
      <c r="E14" t="s">
        <v>321</v>
      </c>
      <c r="G14" t="s">
        <v>315</v>
      </c>
    </row>
    <row r="15" spans="1:7">
      <c r="B15" t="s">
        <v>333</v>
      </c>
      <c r="C15" t="s">
        <v>333</v>
      </c>
      <c r="D15" t="s">
        <v>333</v>
      </c>
      <c r="E15" t="s">
        <v>333</v>
      </c>
    </row>
    <row r="16" spans="1:7">
      <c r="B16" t="s">
        <v>431</v>
      </c>
      <c r="C16" t="s">
        <v>431</v>
      </c>
      <c r="D16" t="s">
        <v>431</v>
      </c>
      <c r="E16" t="s">
        <v>431</v>
      </c>
    </row>
    <row r="18" spans="1:7">
      <c r="A18" t="s">
        <v>432</v>
      </c>
      <c r="B18" t="s">
        <v>322</v>
      </c>
      <c r="C18" t="s">
        <v>433</v>
      </c>
      <c r="D18" t="s">
        <v>320</v>
      </c>
      <c r="E18" t="s">
        <v>320</v>
      </c>
      <c r="G18" s="55" t="s">
        <v>434</v>
      </c>
    </row>
    <row r="19" spans="1:7">
      <c r="C19" t="s">
        <v>435</v>
      </c>
      <c r="D19" t="s">
        <v>435</v>
      </c>
      <c r="E19" t="s">
        <v>435</v>
      </c>
      <c r="G19" t="s">
        <v>333</v>
      </c>
    </row>
    <row r="20" spans="1:7">
      <c r="G20" t="s">
        <v>314</v>
      </c>
    </row>
    <row r="21" spans="1:7">
      <c r="A21" t="s">
        <v>436</v>
      </c>
      <c r="B21" t="s">
        <v>437</v>
      </c>
      <c r="C21" t="s">
        <v>437</v>
      </c>
      <c r="D21" t="s">
        <v>437</v>
      </c>
      <c r="E21" t="s">
        <v>437</v>
      </c>
      <c r="G21" t="s">
        <v>319</v>
      </c>
    </row>
    <row r="22" spans="1:7">
      <c r="A22" t="s">
        <v>438</v>
      </c>
      <c r="B22" t="s">
        <v>439</v>
      </c>
      <c r="C22" t="s">
        <v>439</v>
      </c>
      <c r="D22" t="s">
        <v>439</v>
      </c>
      <c r="E22" t="s">
        <v>439</v>
      </c>
    </row>
    <row r="24" spans="1:7">
      <c r="A24" s="125" t="s">
        <v>323</v>
      </c>
      <c r="G24" s="55" t="s">
        <v>440</v>
      </c>
    </row>
    <row r="25" spans="1:7">
      <c r="A25" t="s">
        <v>430</v>
      </c>
      <c r="C25" t="s">
        <v>325</v>
      </c>
      <c r="D25" t="s">
        <v>325</v>
      </c>
      <c r="E25" t="s">
        <v>325</v>
      </c>
      <c r="G25" t="s">
        <v>318</v>
      </c>
    </row>
    <row r="26" spans="1:7">
      <c r="C26" t="s">
        <v>324</v>
      </c>
      <c r="D26" t="s">
        <v>324</v>
      </c>
      <c r="E26" t="s">
        <v>324</v>
      </c>
      <c r="G26" t="s">
        <v>441</v>
      </c>
    </row>
    <row r="27" spans="1:7">
      <c r="G27" t="s">
        <v>442</v>
      </c>
    </row>
    <row r="28" spans="1:7">
      <c r="A28" t="s">
        <v>443</v>
      </c>
      <c r="B28" t="s">
        <v>314</v>
      </c>
      <c r="C28" t="s">
        <v>314</v>
      </c>
      <c r="D28" t="s">
        <v>314</v>
      </c>
      <c r="E28" t="s">
        <v>314</v>
      </c>
    </row>
    <row r="29" spans="1:7">
      <c r="C29" t="s">
        <v>328</v>
      </c>
      <c r="D29" t="s">
        <v>328</v>
      </c>
    </row>
    <row r="30" spans="1:7">
      <c r="C30" t="s">
        <v>324</v>
      </c>
      <c r="D30" t="s">
        <v>324</v>
      </c>
      <c r="E30" t="s">
        <v>324</v>
      </c>
    </row>
    <row r="31" spans="1:7">
      <c r="C31" t="s">
        <v>327</v>
      </c>
      <c r="D31" t="s">
        <v>327</v>
      </c>
      <c r="E31" t="s">
        <v>327</v>
      </c>
    </row>
    <row r="32" spans="1:7">
      <c r="D32" t="s">
        <v>326</v>
      </c>
      <c r="E32" t="s">
        <v>326</v>
      </c>
    </row>
    <row r="34" spans="1:5">
      <c r="A34" t="s">
        <v>444</v>
      </c>
      <c r="B34" t="s">
        <v>445</v>
      </c>
    </row>
    <row r="36" spans="1:5">
      <c r="A36" t="s">
        <v>446</v>
      </c>
    </row>
    <row r="37" spans="1:5">
      <c r="A37" t="s">
        <v>317</v>
      </c>
      <c r="C37" t="s">
        <v>330</v>
      </c>
      <c r="D37" t="s">
        <v>330</v>
      </c>
      <c r="E37" t="s">
        <v>330</v>
      </c>
    </row>
    <row r="38" spans="1:5">
      <c r="C38" t="s">
        <v>447</v>
      </c>
      <c r="D38" t="s">
        <v>447</v>
      </c>
      <c r="E38" t="s">
        <v>447</v>
      </c>
    </row>
    <row r="39" spans="1:5">
      <c r="C39" t="s">
        <v>448</v>
      </c>
      <c r="D39" t="s">
        <v>329</v>
      </c>
      <c r="E39" t="s">
        <v>329</v>
      </c>
    </row>
    <row r="40" spans="1:5">
      <c r="D40" t="s">
        <v>448</v>
      </c>
      <c r="E40" t="s">
        <v>448</v>
      </c>
    </row>
    <row r="42" spans="1:5">
      <c r="A42" t="s">
        <v>332</v>
      </c>
      <c r="B42" t="s">
        <v>333</v>
      </c>
      <c r="C42" t="s">
        <v>319</v>
      </c>
      <c r="D42" t="s">
        <v>319</v>
      </c>
      <c r="E42" t="s">
        <v>319</v>
      </c>
    </row>
    <row r="43" spans="1:5">
      <c r="B43" t="s">
        <v>335</v>
      </c>
      <c r="C43" t="s">
        <v>336</v>
      </c>
      <c r="D43" t="s">
        <v>336</v>
      </c>
      <c r="E43" t="s">
        <v>336</v>
      </c>
    </row>
    <row r="44" spans="1:5">
      <c r="C44" t="s">
        <v>335</v>
      </c>
    </row>
    <row r="45" spans="1:5">
      <c r="D45" t="s">
        <v>433</v>
      </c>
      <c r="E45" t="s">
        <v>433</v>
      </c>
    </row>
    <row r="47" spans="1:5">
      <c r="A47" t="s">
        <v>449</v>
      </c>
      <c r="D47" t="s">
        <v>450</v>
      </c>
      <c r="E47" t="s">
        <v>450</v>
      </c>
    </row>
    <row r="48" spans="1:5">
      <c r="D48" t="s">
        <v>451</v>
      </c>
      <c r="E48" t="s">
        <v>451</v>
      </c>
    </row>
    <row r="51" spans="1:5">
      <c r="B51" s="114" t="s">
        <v>330</v>
      </c>
      <c r="C51" s="114" t="s">
        <v>330</v>
      </c>
      <c r="D51" s="114" t="s">
        <v>330</v>
      </c>
      <c r="E51" s="114" t="s">
        <v>330</v>
      </c>
    </row>
    <row r="52" spans="1:5">
      <c r="B52" s="114" t="s">
        <v>169</v>
      </c>
      <c r="C52" s="114" t="s">
        <v>331</v>
      </c>
      <c r="D52" s="114" t="s">
        <v>331</v>
      </c>
      <c r="E52" s="114" t="s">
        <v>331</v>
      </c>
    </row>
    <row r="53" spans="1:5">
      <c r="C53" s="115" t="s">
        <v>314</v>
      </c>
      <c r="D53" s="115" t="s">
        <v>314</v>
      </c>
    </row>
    <row r="55" spans="1:5">
      <c r="A55" s="114" t="s">
        <v>332</v>
      </c>
      <c r="B55" s="114" t="s">
        <v>333</v>
      </c>
      <c r="C55" s="114" t="s">
        <v>333</v>
      </c>
      <c r="D55" s="114" t="s">
        <v>333</v>
      </c>
      <c r="E55" s="114" t="s">
        <v>333</v>
      </c>
    </row>
    <row r="56" spans="1:5">
      <c r="B56" s="114" t="s">
        <v>334</v>
      </c>
      <c r="C56" s="114" t="s">
        <v>335</v>
      </c>
      <c r="D56" s="114" t="s">
        <v>335</v>
      </c>
      <c r="E56" s="114" t="s">
        <v>335</v>
      </c>
    </row>
    <row r="57" spans="1:5">
      <c r="B57" s="114" t="s">
        <v>336</v>
      </c>
      <c r="C57" s="114" t="s">
        <v>336</v>
      </c>
      <c r="D57" s="114" t="s">
        <v>336</v>
      </c>
      <c r="E57" s="114" t="s">
        <v>336</v>
      </c>
    </row>
    <row r="60" spans="1:5">
      <c r="A60" s="116" t="s">
        <v>341</v>
      </c>
      <c r="B60" s="116"/>
      <c r="C60" s="116" t="s">
        <v>337</v>
      </c>
      <c r="D60" s="116" t="s">
        <v>337</v>
      </c>
    </row>
    <row r="61" spans="1:5">
      <c r="B61" s="114"/>
      <c r="C61" s="114" t="s">
        <v>338</v>
      </c>
      <c r="D61" s="114" t="s">
        <v>338</v>
      </c>
    </row>
    <row r="62" spans="1:5">
      <c r="B62" s="114"/>
      <c r="C62" s="114" t="s">
        <v>339</v>
      </c>
      <c r="D62" s="114" t="s">
        <v>339</v>
      </c>
    </row>
    <row r="63" spans="1:5">
      <c r="B63" s="114"/>
      <c r="C63" s="114" t="s">
        <v>340</v>
      </c>
      <c r="D63" s="114" t="s">
        <v>340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0"/>
  <sheetViews>
    <sheetView zoomScaleNormal="75" zoomScaleSheetLayoutView="100" workbookViewId="0">
      <selection sqref="A1:P1"/>
    </sheetView>
  </sheetViews>
  <sheetFormatPr defaultColWidth="9.109375" defaultRowHeight="13.2"/>
  <cols>
    <col min="1" max="1" width="5.88671875" style="8" bestFit="1" customWidth="1"/>
    <col min="2" max="2" width="10.6640625" style="9" customWidth="1"/>
    <col min="3" max="3" width="15.44140625" style="9" bestFit="1" customWidth="1"/>
    <col min="4" max="4" width="5.88671875" style="8" bestFit="1" customWidth="1"/>
    <col min="5" max="5" width="12.44140625" style="9" bestFit="1" customWidth="1"/>
    <col min="6" max="7" width="3.5546875" style="8" bestFit="1" customWidth="1"/>
    <col min="8" max="8" width="4.6640625" style="54" bestFit="1" customWidth="1"/>
    <col min="9" max="10" width="3.5546875" style="8" bestFit="1" customWidth="1"/>
    <col min="11" max="11" width="4.6640625" style="54" bestFit="1" customWidth="1"/>
    <col min="12" max="13" width="3.5546875" style="8" bestFit="1" customWidth="1"/>
    <col min="14" max="14" width="4.6640625" style="54" bestFit="1" customWidth="1"/>
    <col min="15" max="15" width="8.5546875" style="54" bestFit="1" customWidth="1"/>
    <col min="16" max="16" width="6" style="8" bestFit="1" customWidth="1"/>
    <col min="17" max="17" width="6.109375" style="8" bestFit="1" customWidth="1"/>
    <col min="18" max="16384" width="9.109375" style="9"/>
  </cols>
  <sheetData>
    <row r="1" spans="1:23" customFormat="1" ht="17.399999999999999">
      <c r="A1" s="195" t="s">
        <v>90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3"/>
    </row>
    <row r="2" spans="1:23" customFormat="1">
      <c r="A2" s="196" t="s">
        <v>0</v>
      </c>
      <c r="B2" s="196"/>
      <c r="D2" s="3"/>
      <c r="F2" s="3"/>
      <c r="G2" s="3"/>
      <c r="H2" s="54"/>
      <c r="I2" s="3"/>
      <c r="J2" s="3"/>
      <c r="K2" s="54"/>
      <c r="L2" s="2"/>
      <c r="M2" s="8"/>
      <c r="N2" s="203">
        <v>39339</v>
      </c>
      <c r="O2" s="196"/>
      <c r="P2" s="196"/>
      <c r="Q2" s="3"/>
    </row>
    <row r="3" spans="1:23" customFormat="1">
      <c r="A3" s="3"/>
      <c r="D3" s="3"/>
      <c r="F3" s="3"/>
      <c r="G3" s="3"/>
      <c r="H3" s="54"/>
      <c r="I3" s="3"/>
      <c r="J3" s="3"/>
      <c r="K3" s="54"/>
      <c r="L3" s="2"/>
      <c r="M3" s="8"/>
      <c r="N3" s="54"/>
      <c r="O3" s="54"/>
      <c r="P3" s="3"/>
      <c r="Q3" s="3"/>
    </row>
    <row r="4" spans="1:23" ht="15">
      <c r="R4" s="105"/>
      <c r="S4"/>
      <c r="T4" s="105"/>
      <c r="U4" s="105"/>
      <c r="V4" s="105"/>
      <c r="W4" s="105"/>
    </row>
    <row r="5" spans="1:23">
      <c r="A5" s="202" t="s">
        <v>306</v>
      </c>
      <c r="B5" s="202"/>
      <c r="C5" s="202"/>
      <c r="D5" s="202"/>
      <c r="E5" s="202"/>
      <c r="H5" s="54">
        <v>579</v>
      </c>
      <c r="I5" s="204" t="s">
        <v>304</v>
      </c>
      <c r="J5" s="204"/>
      <c r="K5" s="204"/>
      <c r="L5" s="204"/>
      <c r="M5" s="204"/>
      <c r="N5" s="204">
        <v>1977</v>
      </c>
      <c r="O5" s="204"/>
      <c r="P5" s="8" t="s">
        <v>305</v>
      </c>
    </row>
    <row r="6" spans="1:23">
      <c r="A6" s="202"/>
      <c r="B6" s="202"/>
      <c r="C6" s="202"/>
      <c r="D6" s="202"/>
      <c r="E6" s="202"/>
    </row>
    <row r="7" spans="1:23">
      <c r="A7" s="202"/>
      <c r="B7" s="202"/>
      <c r="C7" s="202"/>
      <c r="D7" s="202"/>
      <c r="E7" s="202"/>
      <c r="F7" s="106"/>
      <c r="G7" s="106"/>
      <c r="H7" s="107"/>
      <c r="I7" s="106"/>
      <c r="J7" s="106"/>
      <c r="K7" s="107"/>
      <c r="L7" s="106"/>
      <c r="M7" s="106"/>
      <c r="N7" s="107"/>
      <c r="O7" s="107"/>
      <c r="P7" s="106"/>
    </row>
    <row r="8" spans="1:23" s="109" customFormat="1">
      <c r="A8" s="108" t="s">
        <v>37</v>
      </c>
      <c r="B8" s="200" t="s">
        <v>38</v>
      </c>
      <c r="C8" s="200"/>
      <c r="D8" s="108" t="s">
        <v>39</v>
      </c>
      <c r="E8" s="109" t="s">
        <v>1</v>
      </c>
      <c r="F8" s="201" t="s">
        <v>307</v>
      </c>
      <c r="G8" s="201"/>
      <c r="H8" s="201"/>
      <c r="I8" s="201" t="s">
        <v>308</v>
      </c>
      <c r="J8" s="201"/>
      <c r="K8" s="201"/>
      <c r="L8" s="201" t="s">
        <v>309</v>
      </c>
      <c r="M8" s="201"/>
      <c r="N8" s="201"/>
      <c r="O8" s="110" t="s">
        <v>5</v>
      </c>
      <c r="P8" s="102" t="s">
        <v>6</v>
      </c>
      <c r="Q8" s="102"/>
    </row>
    <row r="9" spans="1:23" s="109" customFormat="1">
      <c r="A9" s="108"/>
      <c r="B9" s="108"/>
      <c r="C9" s="108"/>
      <c r="D9" s="108"/>
      <c r="F9" s="102"/>
      <c r="G9" s="102"/>
      <c r="H9" s="110"/>
      <c r="I9" s="102"/>
      <c r="J9" s="102"/>
      <c r="K9" s="110"/>
      <c r="L9" s="102"/>
      <c r="M9" s="102"/>
      <c r="N9" s="110"/>
      <c r="O9" s="110"/>
      <c r="P9" s="102"/>
      <c r="Q9" s="108"/>
    </row>
    <row r="10" spans="1:23" s="55" customFormat="1">
      <c r="A10" s="54" t="s">
        <v>41</v>
      </c>
      <c r="B10" s="55" t="s">
        <v>57</v>
      </c>
      <c r="C10" s="55" t="s">
        <v>58</v>
      </c>
      <c r="D10" s="54">
        <v>1976</v>
      </c>
      <c r="E10" s="55" t="s">
        <v>95</v>
      </c>
      <c r="F10" s="54">
        <v>97</v>
      </c>
      <c r="G10" s="54">
        <v>98</v>
      </c>
      <c r="H10" s="61">
        <f t="shared" ref="H10:H40" si="0">SUM(F10:G10)</f>
        <v>195</v>
      </c>
      <c r="I10" s="54">
        <v>94</v>
      </c>
      <c r="J10" s="54">
        <v>92</v>
      </c>
      <c r="K10" s="61">
        <f t="shared" ref="K10:K40" si="1">SUM(I10:J10)</f>
        <v>186</v>
      </c>
      <c r="L10" s="54">
        <v>90</v>
      </c>
      <c r="M10" s="54">
        <v>96</v>
      </c>
      <c r="N10" s="61">
        <f t="shared" ref="N10:N40" si="2">SUM(L10:M10)</f>
        <v>186</v>
      </c>
      <c r="O10" s="61">
        <f t="shared" ref="O10:O40" si="3">H10+K10+N10</f>
        <v>567</v>
      </c>
      <c r="P10" s="111" t="s">
        <v>40</v>
      </c>
      <c r="Q10" s="54"/>
    </row>
    <row r="11" spans="1:23" s="55" customFormat="1">
      <c r="A11" s="54" t="s">
        <v>42</v>
      </c>
      <c r="B11" s="71" t="s">
        <v>124</v>
      </c>
      <c r="C11" s="71" t="s">
        <v>125</v>
      </c>
      <c r="D11" s="72">
        <v>1981</v>
      </c>
      <c r="E11" s="71" t="s">
        <v>202</v>
      </c>
      <c r="F11" s="56">
        <v>95</v>
      </c>
      <c r="G11" s="56">
        <v>95</v>
      </c>
      <c r="H11" s="61">
        <f t="shared" si="0"/>
        <v>190</v>
      </c>
      <c r="I11" s="56">
        <v>93</v>
      </c>
      <c r="J11" s="56">
        <v>94</v>
      </c>
      <c r="K11" s="61">
        <f t="shared" si="1"/>
        <v>187</v>
      </c>
      <c r="L11" s="56">
        <v>87</v>
      </c>
      <c r="M11" s="56">
        <v>91</v>
      </c>
      <c r="N11" s="61">
        <f t="shared" si="2"/>
        <v>178</v>
      </c>
      <c r="O11" s="61">
        <f t="shared" si="3"/>
        <v>555</v>
      </c>
      <c r="P11" s="61" t="s">
        <v>41</v>
      </c>
      <c r="Q11" s="54"/>
    </row>
    <row r="12" spans="1:23" s="57" customFormat="1">
      <c r="A12" s="54" t="s">
        <v>43</v>
      </c>
      <c r="B12" s="55" t="s">
        <v>66</v>
      </c>
      <c r="C12" s="55" t="s">
        <v>374</v>
      </c>
      <c r="D12" s="54">
        <v>1982</v>
      </c>
      <c r="E12" s="55" t="s">
        <v>180</v>
      </c>
      <c r="F12" s="54">
        <v>98</v>
      </c>
      <c r="G12" s="54">
        <v>92</v>
      </c>
      <c r="H12" s="61">
        <f t="shared" si="0"/>
        <v>190</v>
      </c>
      <c r="I12" s="61">
        <v>90</v>
      </c>
      <c r="J12" s="61">
        <v>90</v>
      </c>
      <c r="K12" s="61">
        <f t="shared" si="1"/>
        <v>180</v>
      </c>
      <c r="L12" s="61">
        <v>88</v>
      </c>
      <c r="M12" s="61">
        <v>92</v>
      </c>
      <c r="N12" s="61">
        <f t="shared" si="2"/>
        <v>180</v>
      </c>
      <c r="O12" s="61">
        <f t="shared" si="3"/>
        <v>550</v>
      </c>
      <c r="P12" s="61" t="s">
        <v>41</v>
      </c>
      <c r="Q12" s="60"/>
    </row>
    <row r="13" spans="1:23">
      <c r="A13" s="60">
        <v>4</v>
      </c>
      <c r="B13" s="57" t="s">
        <v>31</v>
      </c>
      <c r="C13" s="57" t="s">
        <v>370</v>
      </c>
      <c r="D13" s="60">
        <v>1977</v>
      </c>
      <c r="E13" s="57" t="s">
        <v>13</v>
      </c>
      <c r="F13" s="60">
        <v>94</v>
      </c>
      <c r="G13" s="60">
        <v>95</v>
      </c>
      <c r="H13" s="61">
        <f t="shared" si="0"/>
        <v>189</v>
      </c>
      <c r="I13" s="60">
        <v>90</v>
      </c>
      <c r="J13" s="60">
        <v>91</v>
      </c>
      <c r="K13" s="61">
        <f t="shared" ref="K13:K18" si="4">SUM(I13:J13)</f>
        <v>181</v>
      </c>
      <c r="L13" s="60">
        <v>85</v>
      </c>
      <c r="M13" s="60">
        <v>90</v>
      </c>
      <c r="N13" s="61">
        <f t="shared" ref="N13:N20" si="5">SUM(L13:M13)</f>
        <v>175</v>
      </c>
      <c r="O13" s="61">
        <f t="shared" si="3"/>
        <v>545</v>
      </c>
      <c r="P13" s="13" t="s">
        <v>42</v>
      </c>
    </row>
    <row r="14" spans="1:23">
      <c r="A14" s="159">
        <v>5</v>
      </c>
      <c r="B14" s="160" t="s">
        <v>29</v>
      </c>
      <c r="C14" s="188" t="s">
        <v>53</v>
      </c>
      <c r="D14" s="159">
        <v>1971</v>
      </c>
      <c r="E14" s="160" t="s">
        <v>96</v>
      </c>
      <c r="F14" s="161">
        <v>91</v>
      </c>
      <c r="G14" s="161">
        <v>92</v>
      </c>
      <c r="H14" s="164">
        <f t="shared" ref="H14:H19" si="6">SUM(F14:G14)</f>
        <v>183</v>
      </c>
      <c r="I14" s="163">
        <v>90</v>
      </c>
      <c r="J14" s="163">
        <v>95</v>
      </c>
      <c r="K14" s="164">
        <f t="shared" si="4"/>
        <v>185</v>
      </c>
      <c r="L14" s="163">
        <v>86</v>
      </c>
      <c r="M14" s="163">
        <v>89</v>
      </c>
      <c r="N14" s="164">
        <f t="shared" si="5"/>
        <v>175</v>
      </c>
      <c r="O14" s="164">
        <f t="shared" ref="O14:O20" si="7">H14+K14+N14</f>
        <v>543</v>
      </c>
      <c r="P14" s="163" t="s">
        <v>42</v>
      </c>
    </row>
    <row r="15" spans="1:23">
      <c r="A15" s="60">
        <v>6</v>
      </c>
      <c r="B15" s="57" t="s">
        <v>87</v>
      </c>
      <c r="C15" s="57" t="s">
        <v>373</v>
      </c>
      <c r="D15" s="60">
        <v>1971</v>
      </c>
      <c r="E15" s="57" t="s">
        <v>195</v>
      </c>
      <c r="F15" s="8">
        <v>95</v>
      </c>
      <c r="G15" s="8">
        <v>95</v>
      </c>
      <c r="H15" s="61">
        <f t="shared" si="6"/>
        <v>190</v>
      </c>
      <c r="I15" s="13">
        <v>88</v>
      </c>
      <c r="J15" s="13">
        <v>93</v>
      </c>
      <c r="K15" s="61">
        <f t="shared" si="4"/>
        <v>181</v>
      </c>
      <c r="L15" s="13">
        <v>86</v>
      </c>
      <c r="M15" s="13">
        <v>86</v>
      </c>
      <c r="N15" s="61">
        <f t="shared" si="5"/>
        <v>172</v>
      </c>
      <c r="O15" s="61">
        <f t="shared" si="7"/>
        <v>543</v>
      </c>
      <c r="P15" s="13" t="s">
        <v>42</v>
      </c>
    </row>
    <row r="16" spans="1:23">
      <c r="A16" s="60">
        <v>7</v>
      </c>
      <c r="B16" s="57" t="s">
        <v>269</v>
      </c>
      <c r="C16" s="57" t="s">
        <v>270</v>
      </c>
      <c r="D16" s="60">
        <v>1973</v>
      </c>
      <c r="E16" s="57" t="s">
        <v>393</v>
      </c>
      <c r="F16" s="13">
        <v>97</v>
      </c>
      <c r="G16" s="13">
        <v>93</v>
      </c>
      <c r="H16" s="61">
        <f t="shared" si="6"/>
        <v>190</v>
      </c>
      <c r="I16" s="13">
        <v>90</v>
      </c>
      <c r="J16" s="13">
        <v>87</v>
      </c>
      <c r="K16" s="61">
        <f t="shared" si="4"/>
        <v>177</v>
      </c>
      <c r="L16" s="13">
        <v>83</v>
      </c>
      <c r="M16" s="13">
        <v>92</v>
      </c>
      <c r="N16" s="61">
        <f t="shared" si="5"/>
        <v>175</v>
      </c>
      <c r="O16" s="61">
        <f t="shared" si="7"/>
        <v>542</v>
      </c>
      <c r="P16" s="13" t="s">
        <v>42</v>
      </c>
    </row>
    <row r="17" spans="1:16">
      <c r="A17" s="60">
        <v>8</v>
      </c>
      <c r="B17" s="57" t="s">
        <v>281</v>
      </c>
      <c r="C17" s="57" t="s">
        <v>372</v>
      </c>
      <c r="D17" s="60">
        <v>1972</v>
      </c>
      <c r="E17" s="57" t="s">
        <v>195</v>
      </c>
      <c r="F17" s="8">
        <v>94</v>
      </c>
      <c r="G17" s="8">
        <v>92</v>
      </c>
      <c r="H17" s="61">
        <f t="shared" si="6"/>
        <v>186</v>
      </c>
      <c r="I17" s="13">
        <v>90</v>
      </c>
      <c r="J17" s="13">
        <v>89</v>
      </c>
      <c r="K17" s="61">
        <f t="shared" si="4"/>
        <v>179</v>
      </c>
      <c r="L17" s="13">
        <v>83</v>
      </c>
      <c r="M17" s="13">
        <v>92</v>
      </c>
      <c r="N17" s="61">
        <f t="shared" si="5"/>
        <v>175</v>
      </c>
      <c r="O17" s="61">
        <f t="shared" si="7"/>
        <v>540</v>
      </c>
      <c r="P17" s="13" t="s">
        <v>42</v>
      </c>
    </row>
    <row r="18" spans="1:16">
      <c r="A18" s="60">
        <v>9</v>
      </c>
      <c r="B18" s="57" t="s">
        <v>70</v>
      </c>
      <c r="C18" s="57" t="s">
        <v>74</v>
      </c>
      <c r="D18" s="60">
        <v>1970</v>
      </c>
      <c r="E18" s="57" t="s">
        <v>180</v>
      </c>
      <c r="F18" s="8">
        <v>93</v>
      </c>
      <c r="G18" s="8">
        <v>97</v>
      </c>
      <c r="H18" s="61">
        <f t="shared" si="6"/>
        <v>190</v>
      </c>
      <c r="I18" s="13">
        <v>91</v>
      </c>
      <c r="J18" s="13">
        <v>89</v>
      </c>
      <c r="K18" s="61">
        <f t="shared" si="4"/>
        <v>180</v>
      </c>
      <c r="L18" s="13">
        <v>86</v>
      </c>
      <c r="M18" s="13">
        <v>84</v>
      </c>
      <c r="N18" s="61">
        <f t="shared" si="5"/>
        <v>170</v>
      </c>
      <c r="O18" s="61">
        <f t="shared" si="7"/>
        <v>540</v>
      </c>
      <c r="P18" s="13" t="s">
        <v>42</v>
      </c>
    </row>
    <row r="19" spans="1:16">
      <c r="A19" s="159">
        <v>10</v>
      </c>
      <c r="B19" s="160" t="s">
        <v>47</v>
      </c>
      <c r="C19" s="160" t="s">
        <v>48</v>
      </c>
      <c r="D19" s="159">
        <v>1981</v>
      </c>
      <c r="E19" s="160" t="s">
        <v>96</v>
      </c>
      <c r="F19" s="161">
        <v>93</v>
      </c>
      <c r="G19" s="161">
        <v>86</v>
      </c>
      <c r="H19" s="164">
        <f t="shared" si="6"/>
        <v>179</v>
      </c>
      <c r="I19" s="161">
        <v>93</v>
      </c>
      <c r="J19" s="161">
        <v>90</v>
      </c>
      <c r="K19" s="164">
        <f t="shared" si="1"/>
        <v>183</v>
      </c>
      <c r="L19" s="161">
        <v>85</v>
      </c>
      <c r="M19" s="161">
        <v>92</v>
      </c>
      <c r="N19" s="164">
        <f t="shared" si="5"/>
        <v>177</v>
      </c>
      <c r="O19" s="164">
        <f t="shared" si="7"/>
        <v>539</v>
      </c>
      <c r="P19" s="163" t="s">
        <v>42</v>
      </c>
    </row>
    <row r="20" spans="1:16">
      <c r="A20" s="60">
        <v>11</v>
      </c>
      <c r="B20" s="57" t="s">
        <v>66</v>
      </c>
      <c r="C20" s="57" t="s">
        <v>75</v>
      </c>
      <c r="D20" s="60">
        <v>1967</v>
      </c>
      <c r="E20" s="57" t="s">
        <v>195</v>
      </c>
      <c r="F20" s="8">
        <v>95</v>
      </c>
      <c r="G20" s="8">
        <v>97</v>
      </c>
      <c r="H20" s="61">
        <f t="shared" si="0"/>
        <v>192</v>
      </c>
      <c r="I20" s="13">
        <v>87</v>
      </c>
      <c r="J20" s="13">
        <v>90</v>
      </c>
      <c r="K20" s="61">
        <f>SUM(I20:J20)</f>
        <v>177</v>
      </c>
      <c r="L20" s="13">
        <v>82</v>
      </c>
      <c r="M20" s="13">
        <v>88</v>
      </c>
      <c r="N20" s="61">
        <f t="shared" si="5"/>
        <v>170</v>
      </c>
      <c r="O20" s="61">
        <f t="shared" si="7"/>
        <v>539</v>
      </c>
      <c r="P20" s="13" t="s">
        <v>42</v>
      </c>
    </row>
    <row r="21" spans="1:16">
      <c r="A21" s="60">
        <v>12</v>
      </c>
      <c r="B21" s="57" t="s">
        <v>16</v>
      </c>
      <c r="C21" s="57" t="s">
        <v>44</v>
      </c>
      <c r="D21" s="60">
        <v>1962</v>
      </c>
      <c r="E21" s="57" t="s">
        <v>202</v>
      </c>
      <c r="F21" s="12">
        <v>93</v>
      </c>
      <c r="G21" s="12">
        <v>93</v>
      </c>
      <c r="H21" s="61">
        <f t="shared" si="0"/>
        <v>186</v>
      </c>
      <c r="I21" s="12">
        <v>91</v>
      </c>
      <c r="J21" s="12">
        <v>91</v>
      </c>
      <c r="K21" s="61">
        <f t="shared" si="1"/>
        <v>182</v>
      </c>
      <c r="L21" s="12">
        <v>86</v>
      </c>
      <c r="M21" s="12">
        <v>84</v>
      </c>
      <c r="N21" s="61">
        <f t="shared" si="2"/>
        <v>170</v>
      </c>
      <c r="O21" s="61">
        <f t="shared" si="3"/>
        <v>538</v>
      </c>
      <c r="P21" s="13" t="s">
        <v>42</v>
      </c>
    </row>
    <row r="22" spans="1:16">
      <c r="A22" s="159">
        <v>13</v>
      </c>
      <c r="B22" s="160" t="s">
        <v>222</v>
      </c>
      <c r="C22" s="160" t="s">
        <v>371</v>
      </c>
      <c r="D22" s="159">
        <v>1990</v>
      </c>
      <c r="E22" s="160" t="s">
        <v>96</v>
      </c>
      <c r="F22" s="161">
        <v>95</v>
      </c>
      <c r="G22" s="161">
        <v>97</v>
      </c>
      <c r="H22" s="164">
        <f>SUM(F22:G22)</f>
        <v>192</v>
      </c>
      <c r="I22" s="161">
        <v>86</v>
      </c>
      <c r="J22" s="161">
        <v>89</v>
      </c>
      <c r="K22" s="164">
        <f>SUM(I22:J22)</f>
        <v>175</v>
      </c>
      <c r="L22" s="161">
        <v>79</v>
      </c>
      <c r="M22" s="161">
        <v>89</v>
      </c>
      <c r="N22" s="164">
        <f>SUM(L22:M22)</f>
        <v>168</v>
      </c>
      <c r="O22" s="164">
        <f>H22+K22+N22</f>
        <v>535</v>
      </c>
      <c r="P22" s="163" t="s">
        <v>42</v>
      </c>
    </row>
    <row r="23" spans="1:16">
      <c r="A23" s="60">
        <v>14</v>
      </c>
      <c r="B23" s="57" t="s">
        <v>51</v>
      </c>
      <c r="C23" s="57" t="s">
        <v>52</v>
      </c>
      <c r="D23" s="60">
        <v>1972</v>
      </c>
      <c r="E23" s="57" t="s">
        <v>202</v>
      </c>
      <c r="F23" s="8">
        <v>88</v>
      </c>
      <c r="G23" s="8">
        <v>96</v>
      </c>
      <c r="H23" s="61">
        <f t="shared" si="0"/>
        <v>184</v>
      </c>
      <c r="I23" s="8">
        <v>94</v>
      </c>
      <c r="J23" s="8">
        <v>93</v>
      </c>
      <c r="K23" s="61">
        <f t="shared" si="1"/>
        <v>187</v>
      </c>
      <c r="L23" s="8">
        <v>79</v>
      </c>
      <c r="M23" s="8">
        <v>81</v>
      </c>
      <c r="N23" s="61">
        <f t="shared" si="2"/>
        <v>160</v>
      </c>
      <c r="O23" s="61">
        <f t="shared" si="3"/>
        <v>531</v>
      </c>
      <c r="P23" s="13" t="s">
        <v>42</v>
      </c>
    </row>
    <row r="24" spans="1:16">
      <c r="A24" s="60">
        <v>15</v>
      </c>
      <c r="B24" s="57" t="s">
        <v>71</v>
      </c>
      <c r="C24" s="57" t="s">
        <v>76</v>
      </c>
      <c r="D24" s="60">
        <v>1956</v>
      </c>
      <c r="E24" s="57" t="s">
        <v>393</v>
      </c>
      <c r="F24" s="13">
        <v>91</v>
      </c>
      <c r="G24" s="13">
        <v>85</v>
      </c>
      <c r="H24" s="61">
        <f>SUM(F24:G24)</f>
        <v>176</v>
      </c>
      <c r="I24" s="13">
        <v>86</v>
      </c>
      <c r="J24" s="13">
        <v>90</v>
      </c>
      <c r="K24" s="61">
        <f>SUM(I24:J24)</f>
        <v>176</v>
      </c>
      <c r="L24" s="13">
        <v>87</v>
      </c>
      <c r="M24" s="13">
        <v>88</v>
      </c>
      <c r="N24" s="61">
        <f>SUM(L24:M24)</f>
        <v>175</v>
      </c>
      <c r="O24" s="61">
        <f>H24+K24+N24</f>
        <v>527</v>
      </c>
      <c r="P24" s="13" t="s">
        <v>43</v>
      </c>
    </row>
    <row r="25" spans="1:16">
      <c r="A25" s="60">
        <v>16</v>
      </c>
      <c r="B25" s="57" t="s">
        <v>49</v>
      </c>
      <c r="C25" s="57" t="s">
        <v>50</v>
      </c>
      <c r="D25" s="60">
        <v>1984</v>
      </c>
      <c r="E25" s="57" t="s">
        <v>36</v>
      </c>
      <c r="F25" s="8">
        <v>93</v>
      </c>
      <c r="G25" s="8">
        <v>95</v>
      </c>
      <c r="H25" s="61">
        <f>SUM(F25:G25)</f>
        <v>188</v>
      </c>
      <c r="I25" s="8">
        <v>80</v>
      </c>
      <c r="J25" s="8">
        <v>87</v>
      </c>
      <c r="K25" s="61">
        <f>SUM(I25:J25)</f>
        <v>167</v>
      </c>
      <c r="L25" s="8">
        <v>83</v>
      </c>
      <c r="M25" s="8">
        <v>85</v>
      </c>
      <c r="N25" s="61">
        <f>SUM(L25:M25)</f>
        <v>168</v>
      </c>
      <c r="O25" s="61">
        <f>H25+K25+N25</f>
        <v>523</v>
      </c>
      <c r="P25" s="13" t="s">
        <v>43</v>
      </c>
    </row>
    <row r="26" spans="1:16">
      <c r="A26" s="60">
        <v>17</v>
      </c>
      <c r="B26" s="37" t="s">
        <v>417</v>
      </c>
      <c r="C26" s="28" t="s">
        <v>292</v>
      </c>
      <c r="D26" s="13">
        <v>1986</v>
      </c>
      <c r="E26" s="9" t="s">
        <v>246</v>
      </c>
      <c r="F26" s="8">
        <v>94</v>
      </c>
      <c r="G26" s="8">
        <v>95</v>
      </c>
      <c r="H26" s="61">
        <f t="shared" si="0"/>
        <v>189</v>
      </c>
      <c r="I26" s="8">
        <v>83</v>
      </c>
      <c r="J26" s="8">
        <v>91</v>
      </c>
      <c r="K26" s="61">
        <f t="shared" si="1"/>
        <v>174</v>
      </c>
      <c r="L26" s="8">
        <v>79</v>
      </c>
      <c r="M26" s="8">
        <v>81</v>
      </c>
      <c r="N26" s="61">
        <f>SUM(L26:M26)</f>
        <v>160</v>
      </c>
      <c r="O26" s="61">
        <f t="shared" si="3"/>
        <v>523</v>
      </c>
      <c r="P26" s="13" t="s">
        <v>43</v>
      </c>
    </row>
    <row r="27" spans="1:16">
      <c r="A27" s="60">
        <v>18</v>
      </c>
      <c r="B27" s="57" t="s">
        <v>382</v>
      </c>
      <c r="C27" s="66" t="s">
        <v>383</v>
      </c>
      <c r="D27" s="60">
        <v>1989</v>
      </c>
      <c r="E27" s="118" t="s">
        <v>246</v>
      </c>
      <c r="F27" s="12">
        <v>89</v>
      </c>
      <c r="G27" s="12">
        <v>90</v>
      </c>
      <c r="H27" s="61">
        <f t="shared" si="0"/>
        <v>179</v>
      </c>
      <c r="I27" s="12">
        <v>83</v>
      </c>
      <c r="J27" s="12">
        <v>86</v>
      </c>
      <c r="K27" s="61">
        <f t="shared" si="1"/>
        <v>169</v>
      </c>
      <c r="L27" s="12">
        <v>86</v>
      </c>
      <c r="M27" s="12">
        <v>86</v>
      </c>
      <c r="N27" s="61">
        <f t="shared" si="2"/>
        <v>172</v>
      </c>
      <c r="O27" s="61">
        <f t="shared" si="3"/>
        <v>520</v>
      </c>
      <c r="P27" s="13" t="s">
        <v>43</v>
      </c>
    </row>
    <row r="28" spans="1:16">
      <c r="A28" s="60">
        <v>19</v>
      </c>
      <c r="B28" s="57" t="s">
        <v>193</v>
      </c>
      <c r="C28" s="57" t="s">
        <v>194</v>
      </c>
      <c r="D28" s="60">
        <v>1951</v>
      </c>
      <c r="E28" s="57" t="s">
        <v>195</v>
      </c>
      <c r="F28" s="12">
        <v>90</v>
      </c>
      <c r="G28" s="12">
        <v>87</v>
      </c>
      <c r="H28" s="61">
        <f t="shared" si="0"/>
        <v>177</v>
      </c>
      <c r="I28" s="12">
        <v>92</v>
      </c>
      <c r="J28" s="12">
        <v>81</v>
      </c>
      <c r="K28" s="61">
        <f t="shared" si="1"/>
        <v>173</v>
      </c>
      <c r="L28" s="12">
        <v>86</v>
      </c>
      <c r="M28" s="12">
        <v>82</v>
      </c>
      <c r="N28" s="61">
        <f t="shared" si="2"/>
        <v>168</v>
      </c>
      <c r="O28" s="61">
        <f t="shared" si="3"/>
        <v>518</v>
      </c>
      <c r="P28" s="13" t="s">
        <v>43</v>
      </c>
    </row>
    <row r="29" spans="1:16">
      <c r="A29" s="60">
        <v>20</v>
      </c>
      <c r="B29" s="57" t="s">
        <v>60</v>
      </c>
      <c r="C29" s="57" t="s">
        <v>61</v>
      </c>
      <c r="D29" s="60">
        <v>1947</v>
      </c>
      <c r="E29" s="57" t="s">
        <v>62</v>
      </c>
      <c r="F29" s="8">
        <v>89</v>
      </c>
      <c r="G29" s="8">
        <v>88</v>
      </c>
      <c r="H29" s="61">
        <f>SUM(F29:G29)</f>
        <v>177</v>
      </c>
      <c r="I29" s="8">
        <v>86</v>
      </c>
      <c r="J29" s="8">
        <v>93</v>
      </c>
      <c r="K29" s="61">
        <f>SUM(I29:J29)</f>
        <v>179</v>
      </c>
      <c r="L29" s="8">
        <v>80</v>
      </c>
      <c r="M29" s="8">
        <v>80</v>
      </c>
      <c r="N29" s="61">
        <f>SUM(L29:M29)</f>
        <v>160</v>
      </c>
      <c r="O29" s="61">
        <f>H29+K29+N29</f>
        <v>516</v>
      </c>
      <c r="P29" s="13" t="s">
        <v>43</v>
      </c>
    </row>
    <row r="30" spans="1:16">
      <c r="A30" s="60">
        <v>21</v>
      </c>
      <c r="B30" s="57" t="s">
        <v>72</v>
      </c>
      <c r="C30" s="57" t="s">
        <v>77</v>
      </c>
      <c r="D30" s="60">
        <v>1936</v>
      </c>
      <c r="E30" s="57" t="s">
        <v>179</v>
      </c>
      <c r="F30" s="8">
        <v>86</v>
      </c>
      <c r="G30" s="8">
        <v>94</v>
      </c>
      <c r="H30" s="61">
        <f>SUM(F30:G30)</f>
        <v>180</v>
      </c>
      <c r="I30" s="8">
        <v>82</v>
      </c>
      <c r="J30" s="8">
        <v>86</v>
      </c>
      <c r="K30" s="61">
        <f>SUM(I30:J30)</f>
        <v>168</v>
      </c>
      <c r="L30" s="8">
        <v>82</v>
      </c>
      <c r="M30" s="8">
        <v>85</v>
      </c>
      <c r="N30" s="61">
        <f>SUM(L30:M30)</f>
        <v>167</v>
      </c>
      <c r="O30" s="61">
        <f>H30+K30+N30</f>
        <v>515</v>
      </c>
      <c r="P30" s="13" t="s">
        <v>43</v>
      </c>
    </row>
    <row r="31" spans="1:16">
      <c r="A31" s="60">
        <v>22</v>
      </c>
      <c r="B31" s="57" t="s">
        <v>69</v>
      </c>
      <c r="C31" s="57" t="s">
        <v>375</v>
      </c>
      <c r="D31" s="60">
        <v>1989</v>
      </c>
      <c r="E31" s="57" t="s">
        <v>180</v>
      </c>
      <c r="F31" s="8">
        <v>88</v>
      </c>
      <c r="G31" s="8">
        <v>95</v>
      </c>
      <c r="H31" s="61">
        <f t="shared" si="0"/>
        <v>183</v>
      </c>
      <c r="I31" s="8">
        <v>90</v>
      </c>
      <c r="J31" s="8">
        <v>88</v>
      </c>
      <c r="K31" s="61">
        <f t="shared" si="1"/>
        <v>178</v>
      </c>
      <c r="L31" s="8">
        <v>75</v>
      </c>
      <c r="M31" s="8">
        <v>73</v>
      </c>
      <c r="N31" s="61">
        <f t="shared" si="2"/>
        <v>148</v>
      </c>
      <c r="O31" s="61">
        <f t="shared" si="3"/>
        <v>509</v>
      </c>
    </row>
    <row r="32" spans="1:16">
      <c r="A32" s="60">
        <v>23</v>
      </c>
      <c r="B32" s="57" t="s">
        <v>281</v>
      </c>
      <c r="C32" s="57" t="s">
        <v>58</v>
      </c>
      <c r="D32" s="60">
        <v>1951</v>
      </c>
      <c r="E32" s="57" t="s">
        <v>180</v>
      </c>
      <c r="F32" s="8">
        <v>94</v>
      </c>
      <c r="G32" s="8">
        <v>98</v>
      </c>
      <c r="H32" s="61">
        <f>SUM(F32:G32)</f>
        <v>192</v>
      </c>
      <c r="I32" s="13">
        <v>87</v>
      </c>
      <c r="J32" s="13">
        <v>85</v>
      </c>
      <c r="K32" s="61">
        <f>SUM(I32:J32)</f>
        <v>172</v>
      </c>
      <c r="L32" s="13">
        <v>58</v>
      </c>
      <c r="M32" s="13">
        <v>83</v>
      </c>
      <c r="N32" s="61">
        <f>SUM(L32:M32)</f>
        <v>141</v>
      </c>
      <c r="O32" s="61">
        <f>H32+K32+N32</f>
        <v>505</v>
      </c>
    </row>
    <row r="33" spans="1:16">
      <c r="A33" s="60">
        <v>24</v>
      </c>
      <c r="B33" s="57" t="s">
        <v>54</v>
      </c>
      <c r="C33" s="57" t="s">
        <v>85</v>
      </c>
      <c r="D33" s="60">
        <v>1936</v>
      </c>
      <c r="E33" s="57" t="s">
        <v>35</v>
      </c>
      <c r="F33" s="8">
        <v>85</v>
      </c>
      <c r="G33" s="8">
        <v>91</v>
      </c>
      <c r="H33" s="61">
        <f t="shared" si="0"/>
        <v>176</v>
      </c>
      <c r="I33" s="8">
        <v>80</v>
      </c>
      <c r="J33" s="8">
        <v>78</v>
      </c>
      <c r="K33" s="61">
        <f t="shared" si="1"/>
        <v>158</v>
      </c>
      <c r="L33" s="8">
        <v>77</v>
      </c>
      <c r="M33" s="8">
        <v>88</v>
      </c>
      <c r="N33" s="61">
        <f t="shared" si="2"/>
        <v>165</v>
      </c>
      <c r="O33" s="61">
        <f t="shared" si="3"/>
        <v>499</v>
      </c>
    </row>
    <row r="34" spans="1:16">
      <c r="A34" s="60">
        <v>25</v>
      </c>
      <c r="B34" s="57" t="s">
        <v>380</v>
      </c>
      <c r="C34" s="52" t="s">
        <v>381</v>
      </c>
      <c r="D34" s="60">
        <v>1953</v>
      </c>
      <c r="E34" s="57" t="s">
        <v>393</v>
      </c>
      <c r="F34" s="8">
        <v>90</v>
      </c>
      <c r="G34" s="8">
        <v>79</v>
      </c>
      <c r="H34" s="61">
        <f t="shared" si="0"/>
        <v>169</v>
      </c>
      <c r="I34" s="13">
        <v>82</v>
      </c>
      <c r="J34" s="13">
        <v>83</v>
      </c>
      <c r="K34" s="61">
        <f t="shared" si="1"/>
        <v>165</v>
      </c>
      <c r="L34" s="13">
        <v>73</v>
      </c>
      <c r="M34" s="13">
        <v>84</v>
      </c>
      <c r="N34" s="61">
        <f t="shared" si="2"/>
        <v>157</v>
      </c>
      <c r="O34" s="61">
        <f t="shared" si="3"/>
        <v>491</v>
      </c>
    </row>
    <row r="35" spans="1:16">
      <c r="A35" s="60">
        <v>26</v>
      </c>
      <c r="B35" s="57" t="s">
        <v>384</v>
      </c>
      <c r="C35" s="66" t="s">
        <v>385</v>
      </c>
      <c r="D35" s="60">
        <v>1990</v>
      </c>
      <c r="E35" s="118" t="s">
        <v>246</v>
      </c>
      <c r="F35" s="12">
        <v>79</v>
      </c>
      <c r="G35" s="12">
        <v>75</v>
      </c>
      <c r="H35" s="61">
        <f t="shared" si="0"/>
        <v>154</v>
      </c>
      <c r="I35" s="12">
        <v>85</v>
      </c>
      <c r="J35" s="12">
        <v>83</v>
      </c>
      <c r="K35" s="61">
        <f t="shared" si="1"/>
        <v>168</v>
      </c>
      <c r="L35" s="12">
        <v>83</v>
      </c>
      <c r="M35" s="12">
        <v>79</v>
      </c>
      <c r="N35" s="61">
        <f t="shared" si="2"/>
        <v>162</v>
      </c>
      <c r="O35" s="61">
        <f t="shared" si="3"/>
        <v>484</v>
      </c>
    </row>
    <row r="36" spans="1:16">
      <c r="A36" s="60">
        <v>27</v>
      </c>
      <c r="B36" s="57" t="s">
        <v>376</v>
      </c>
      <c r="C36" s="57" t="s">
        <v>377</v>
      </c>
      <c r="D36" s="60">
        <v>1989</v>
      </c>
      <c r="E36" s="57" t="s">
        <v>180</v>
      </c>
      <c r="F36" s="13">
        <v>84</v>
      </c>
      <c r="G36" s="13">
        <v>92</v>
      </c>
      <c r="H36" s="61">
        <f t="shared" si="0"/>
        <v>176</v>
      </c>
      <c r="I36" s="13">
        <v>77</v>
      </c>
      <c r="J36" s="13">
        <v>70</v>
      </c>
      <c r="K36" s="61">
        <f t="shared" si="1"/>
        <v>147</v>
      </c>
      <c r="L36" s="13">
        <v>72</v>
      </c>
      <c r="M36" s="13">
        <v>78</v>
      </c>
      <c r="N36" s="61">
        <f t="shared" si="2"/>
        <v>150</v>
      </c>
      <c r="O36" s="61">
        <f t="shared" si="3"/>
        <v>473</v>
      </c>
    </row>
    <row r="37" spans="1:16">
      <c r="A37" s="60">
        <v>28</v>
      </c>
      <c r="B37" s="57" t="s">
        <v>33</v>
      </c>
      <c r="C37" s="57" t="s">
        <v>86</v>
      </c>
      <c r="D37" s="60">
        <v>1968</v>
      </c>
      <c r="E37" s="57" t="s">
        <v>202</v>
      </c>
      <c r="F37" s="12">
        <v>83</v>
      </c>
      <c r="G37" s="12">
        <v>92</v>
      </c>
      <c r="H37" s="61">
        <f>SUM(F37:G37)</f>
        <v>175</v>
      </c>
      <c r="I37" s="12">
        <v>69</v>
      </c>
      <c r="J37" s="12">
        <v>74</v>
      </c>
      <c r="K37" s="61">
        <f>SUM(I37:J37)</f>
        <v>143</v>
      </c>
      <c r="L37" s="12">
        <v>74</v>
      </c>
      <c r="M37" s="12">
        <v>76</v>
      </c>
      <c r="N37" s="61">
        <f>SUM(L37:M37)</f>
        <v>150</v>
      </c>
      <c r="O37" s="61">
        <f>H37+K37+N37</f>
        <v>468</v>
      </c>
    </row>
    <row r="38" spans="1:16">
      <c r="A38" s="60">
        <v>29</v>
      </c>
      <c r="B38" s="57" t="s">
        <v>263</v>
      </c>
      <c r="C38" s="57" t="s">
        <v>264</v>
      </c>
      <c r="D38" s="60">
        <v>1960</v>
      </c>
      <c r="E38" s="57" t="s">
        <v>202</v>
      </c>
      <c r="F38" s="8">
        <v>90</v>
      </c>
      <c r="G38" s="8">
        <v>86</v>
      </c>
      <c r="H38" s="61">
        <f t="shared" si="0"/>
        <v>176</v>
      </c>
      <c r="I38" s="8">
        <v>58</v>
      </c>
      <c r="J38" s="8">
        <v>68</v>
      </c>
      <c r="K38" s="61">
        <f t="shared" si="1"/>
        <v>126</v>
      </c>
      <c r="L38" s="8">
        <v>56</v>
      </c>
      <c r="M38" s="8">
        <v>70</v>
      </c>
      <c r="N38" s="61">
        <f t="shared" si="2"/>
        <v>126</v>
      </c>
      <c r="O38" s="61">
        <f t="shared" si="3"/>
        <v>428</v>
      </c>
    </row>
    <row r="39" spans="1:16">
      <c r="A39" s="60" t="s">
        <v>504</v>
      </c>
      <c r="B39" s="57" t="s">
        <v>27</v>
      </c>
      <c r="C39" s="57" t="s">
        <v>283</v>
      </c>
      <c r="D39" s="60">
        <v>1987</v>
      </c>
      <c r="E39" s="57" t="s">
        <v>393</v>
      </c>
      <c r="F39" s="12"/>
      <c r="G39" s="12"/>
      <c r="H39" s="61">
        <f t="shared" si="0"/>
        <v>0</v>
      </c>
      <c r="I39" s="12"/>
      <c r="J39" s="12"/>
      <c r="K39" s="61">
        <f t="shared" si="1"/>
        <v>0</v>
      </c>
      <c r="L39" s="12"/>
      <c r="M39" s="12"/>
      <c r="N39" s="61">
        <f t="shared" si="2"/>
        <v>0</v>
      </c>
      <c r="O39" s="61">
        <f t="shared" si="3"/>
        <v>0</v>
      </c>
    </row>
    <row r="40" spans="1:16">
      <c r="A40" s="60" t="s">
        <v>504</v>
      </c>
      <c r="B40" s="57" t="s">
        <v>190</v>
      </c>
      <c r="C40" s="52" t="s">
        <v>191</v>
      </c>
      <c r="D40" s="60">
        <v>1977</v>
      </c>
      <c r="E40" s="57" t="s">
        <v>393</v>
      </c>
      <c r="F40" s="12"/>
      <c r="G40" s="12"/>
      <c r="H40" s="61">
        <f t="shared" si="0"/>
        <v>0</v>
      </c>
      <c r="I40" s="12"/>
      <c r="J40" s="12"/>
      <c r="K40" s="61">
        <f t="shared" si="1"/>
        <v>0</v>
      </c>
      <c r="L40" s="12"/>
      <c r="M40" s="12"/>
      <c r="N40" s="61">
        <f t="shared" si="2"/>
        <v>0</v>
      </c>
      <c r="O40" s="61">
        <f t="shared" si="3"/>
        <v>0</v>
      </c>
    </row>
    <row r="41" spans="1:16">
      <c r="A41" s="60" t="s">
        <v>504</v>
      </c>
      <c r="B41" s="57" t="s">
        <v>51</v>
      </c>
      <c r="C41" s="57" t="s">
        <v>378</v>
      </c>
      <c r="D41" s="60">
        <v>1941</v>
      </c>
      <c r="E41" s="57" t="s">
        <v>379</v>
      </c>
      <c r="H41" s="61">
        <f>SUM(F41:G41)</f>
        <v>0</v>
      </c>
      <c r="K41" s="61">
        <f>SUM(I41:J41)</f>
        <v>0</v>
      </c>
      <c r="N41" s="61">
        <f>SUM(L41:M41)</f>
        <v>0</v>
      </c>
      <c r="O41" s="61">
        <f>H41+K41+N41</f>
        <v>0</v>
      </c>
    </row>
    <row r="42" spans="1:16">
      <c r="A42" s="60" t="s">
        <v>504</v>
      </c>
      <c r="B42" s="57" t="s">
        <v>45</v>
      </c>
      <c r="C42" s="57" t="s">
        <v>46</v>
      </c>
      <c r="D42" s="60">
        <v>1971</v>
      </c>
      <c r="E42" s="57" t="s">
        <v>180</v>
      </c>
      <c r="H42" s="61">
        <f>SUM(F42:G42)</f>
        <v>0</v>
      </c>
      <c r="I42" s="13"/>
      <c r="J42" s="13"/>
      <c r="K42" s="61">
        <f>SUM(I42:J42)</f>
        <v>0</v>
      </c>
      <c r="L42" s="13"/>
      <c r="M42" s="13"/>
      <c r="N42" s="61">
        <f>SUM(L42:M42)</f>
        <v>0</v>
      </c>
      <c r="O42" s="61">
        <f>H42+K42+N42</f>
        <v>0</v>
      </c>
    </row>
    <row r="43" spans="1:16">
      <c r="A43" s="60"/>
      <c r="B43" s="57"/>
      <c r="C43" s="66"/>
      <c r="D43" s="60"/>
      <c r="E43" s="118"/>
      <c r="F43" s="12"/>
      <c r="G43" s="12"/>
      <c r="H43" s="61"/>
      <c r="I43" s="12"/>
      <c r="J43" s="12"/>
      <c r="K43" s="61"/>
      <c r="L43" s="12"/>
      <c r="M43" s="12"/>
      <c r="N43" s="61"/>
      <c r="O43" s="61"/>
    </row>
    <row r="44" spans="1:16" ht="17.399999999999999">
      <c r="A44" s="195" t="s">
        <v>90</v>
      </c>
      <c r="B44" s="195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</row>
    <row r="45" spans="1:16">
      <c r="A45" s="196" t="s">
        <v>0</v>
      </c>
      <c r="B45" s="196"/>
      <c r="C45"/>
      <c r="D45" s="3"/>
      <c r="E45"/>
      <c r="F45" s="3"/>
      <c r="G45" s="3"/>
      <c r="I45" s="3"/>
      <c r="J45" s="3"/>
      <c r="L45" s="2"/>
      <c r="N45" s="203">
        <v>39339</v>
      </c>
      <c r="O45" s="196"/>
      <c r="P45" s="196"/>
    </row>
    <row r="46" spans="1:16">
      <c r="A46" s="3"/>
      <c r="B46"/>
      <c r="C46"/>
      <c r="D46" s="3"/>
      <c r="E46"/>
      <c r="F46" s="3"/>
      <c r="G46" s="3"/>
      <c r="I46" s="3"/>
      <c r="J46" s="3"/>
      <c r="L46" s="2"/>
      <c r="P46" s="3"/>
    </row>
    <row r="47" spans="1:16">
      <c r="H47" s="54">
        <v>579</v>
      </c>
      <c r="I47" s="204" t="s">
        <v>304</v>
      </c>
      <c r="J47" s="204"/>
      <c r="K47" s="204"/>
      <c r="L47" s="204"/>
      <c r="M47" s="204"/>
      <c r="N47" s="204">
        <v>1977</v>
      </c>
      <c r="O47" s="204"/>
      <c r="P47" s="8" t="s">
        <v>305</v>
      </c>
    </row>
    <row r="48" spans="1:16">
      <c r="K48" s="8"/>
      <c r="N48" s="8"/>
      <c r="O48" s="8"/>
    </row>
    <row r="49" spans="1:17">
      <c r="A49" s="202" t="s">
        <v>367</v>
      </c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</row>
    <row r="50" spans="1:17">
      <c r="A50" s="202"/>
      <c r="B50" s="202"/>
      <c r="C50" s="202"/>
      <c r="D50" s="202"/>
      <c r="E50" s="202"/>
    </row>
    <row r="51" spans="1:17">
      <c r="A51" s="202"/>
      <c r="B51" s="202"/>
      <c r="C51" s="202"/>
      <c r="D51" s="202"/>
      <c r="E51" s="202"/>
      <c r="F51" s="106"/>
      <c r="G51" s="106"/>
      <c r="H51" s="107"/>
      <c r="I51" s="106"/>
      <c r="J51" s="106"/>
      <c r="K51" s="107"/>
      <c r="L51" s="106"/>
      <c r="M51" s="106"/>
      <c r="N51" s="107"/>
      <c r="O51" s="107"/>
      <c r="P51" s="106"/>
    </row>
    <row r="52" spans="1:17">
      <c r="A52" s="108" t="s">
        <v>37</v>
      </c>
      <c r="B52" s="200" t="s">
        <v>38</v>
      </c>
      <c r="C52" s="200"/>
      <c r="D52" s="108" t="s">
        <v>39</v>
      </c>
      <c r="E52" s="109" t="s">
        <v>1</v>
      </c>
      <c r="F52" s="201" t="s">
        <v>307</v>
      </c>
      <c r="G52" s="201"/>
      <c r="H52" s="201"/>
      <c r="I52" s="201" t="s">
        <v>308</v>
      </c>
      <c r="J52" s="201"/>
      <c r="K52" s="201"/>
      <c r="L52" s="201" t="s">
        <v>309</v>
      </c>
      <c r="M52" s="201"/>
      <c r="N52" s="201"/>
      <c r="O52" s="110" t="s">
        <v>5</v>
      </c>
      <c r="P52" s="108"/>
    </row>
    <row r="53" spans="1:17">
      <c r="H53" s="61"/>
      <c r="K53" s="61"/>
      <c r="N53" s="61"/>
      <c r="O53" s="61"/>
    </row>
    <row r="54" spans="1:17" s="55" customFormat="1">
      <c r="A54" s="54" t="s">
        <v>41</v>
      </c>
      <c r="B54" s="55" t="s">
        <v>16</v>
      </c>
      <c r="C54" s="55" t="s">
        <v>44</v>
      </c>
      <c r="D54" s="54">
        <v>1962</v>
      </c>
      <c r="E54" s="55" t="s">
        <v>202</v>
      </c>
      <c r="F54" s="56">
        <v>93</v>
      </c>
      <c r="G54" s="56">
        <v>93</v>
      </c>
      <c r="H54" s="61">
        <f>SUM(F54:G54)</f>
        <v>186</v>
      </c>
      <c r="I54" s="56">
        <v>91</v>
      </c>
      <c r="J54" s="56">
        <v>91</v>
      </c>
      <c r="K54" s="61">
        <f>SUM(I54:J54)</f>
        <v>182</v>
      </c>
      <c r="L54" s="56">
        <v>86</v>
      </c>
      <c r="M54" s="56">
        <v>84</v>
      </c>
      <c r="N54" s="61">
        <f>SUM(L54:M54)</f>
        <v>170</v>
      </c>
      <c r="O54" s="61">
        <f>H54+K54+N54</f>
        <v>538</v>
      </c>
      <c r="P54" s="54"/>
      <c r="Q54" s="54"/>
    </row>
    <row r="55" spans="1:17" s="55" customFormat="1">
      <c r="A55" s="54" t="s">
        <v>42</v>
      </c>
      <c r="B55" s="55" t="s">
        <v>71</v>
      </c>
      <c r="C55" s="55" t="s">
        <v>76</v>
      </c>
      <c r="D55" s="54">
        <v>1956</v>
      </c>
      <c r="E55" s="55" t="s">
        <v>393</v>
      </c>
      <c r="F55" s="61">
        <v>91</v>
      </c>
      <c r="G55" s="61">
        <v>85</v>
      </c>
      <c r="H55" s="61">
        <f>SUM(F55:G55)</f>
        <v>176</v>
      </c>
      <c r="I55" s="61">
        <v>86</v>
      </c>
      <c r="J55" s="61">
        <v>90</v>
      </c>
      <c r="K55" s="61">
        <f>SUM(I55:J55)</f>
        <v>176</v>
      </c>
      <c r="L55" s="61">
        <v>87</v>
      </c>
      <c r="M55" s="61">
        <v>88</v>
      </c>
      <c r="N55" s="61">
        <f>SUM(L55:M55)</f>
        <v>175</v>
      </c>
      <c r="O55" s="61">
        <f>H55+K55+N55</f>
        <v>527</v>
      </c>
      <c r="P55" s="54"/>
      <c r="Q55" s="54"/>
    </row>
    <row r="56" spans="1:17" s="55" customFormat="1">
      <c r="A56" s="54" t="s">
        <v>43</v>
      </c>
      <c r="B56" s="55" t="s">
        <v>380</v>
      </c>
      <c r="C56" s="62" t="s">
        <v>381</v>
      </c>
      <c r="D56" s="54">
        <v>1953</v>
      </c>
      <c r="E56" s="55" t="s">
        <v>393</v>
      </c>
      <c r="F56" s="54">
        <v>90</v>
      </c>
      <c r="G56" s="54">
        <v>79</v>
      </c>
      <c r="H56" s="61">
        <f>SUM(F56:G56)</f>
        <v>169</v>
      </c>
      <c r="I56" s="61">
        <v>82</v>
      </c>
      <c r="J56" s="61">
        <v>83</v>
      </c>
      <c r="K56" s="61">
        <f>SUM(I56:J56)</f>
        <v>165</v>
      </c>
      <c r="L56" s="61">
        <v>73</v>
      </c>
      <c r="M56" s="61">
        <v>84</v>
      </c>
      <c r="N56" s="61">
        <f>SUM(L56:M56)</f>
        <v>157</v>
      </c>
      <c r="O56" s="61">
        <f>H56+K56+N56</f>
        <v>491</v>
      </c>
      <c r="P56" s="54"/>
      <c r="Q56" s="54"/>
    </row>
    <row r="57" spans="1:17" s="55" customFormat="1">
      <c r="A57" s="60">
        <v>4</v>
      </c>
      <c r="B57" s="57" t="s">
        <v>263</v>
      </c>
      <c r="C57" s="57" t="s">
        <v>264</v>
      </c>
      <c r="D57" s="60">
        <v>1960</v>
      </c>
      <c r="E57" s="57" t="s">
        <v>202</v>
      </c>
      <c r="F57" s="8">
        <v>90</v>
      </c>
      <c r="G57" s="8">
        <v>86</v>
      </c>
      <c r="H57" s="61">
        <f>SUM(F57:G57)</f>
        <v>176</v>
      </c>
      <c r="I57" s="8">
        <v>58</v>
      </c>
      <c r="J57" s="8">
        <v>68</v>
      </c>
      <c r="K57" s="61">
        <f>SUM(I57:J57)</f>
        <v>126</v>
      </c>
      <c r="L57" s="8">
        <v>56</v>
      </c>
      <c r="M57" s="8">
        <v>70</v>
      </c>
      <c r="N57" s="61">
        <f>SUM(L57:M57)</f>
        <v>126</v>
      </c>
      <c r="O57" s="61">
        <f>H57+K57+N57</f>
        <v>428</v>
      </c>
      <c r="P57" s="54"/>
      <c r="Q57" s="54"/>
    </row>
    <row r="58" spans="1:17" customFormat="1">
      <c r="A58" s="3"/>
      <c r="B58" s="9"/>
      <c r="C58" s="9"/>
      <c r="D58" s="8"/>
      <c r="E58" s="9"/>
      <c r="F58" s="12"/>
      <c r="G58" s="12"/>
      <c r="H58" s="61"/>
      <c r="I58" s="12"/>
      <c r="J58" s="12"/>
      <c r="K58" s="61"/>
      <c r="L58" s="12"/>
      <c r="M58" s="12"/>
      <c r="N58" s="61"/>
      <c r="O58" s="61"/>
      <c r="P58" s="3"/>
      <c r="Q58" s="3"/>
    </row>
    <row r="59" spans="1:17" customFormat="1">
      <c r="A59" s="202" t="s">
        <v>368</v>
      </c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8"/>
      <c r="Q59" s="3"/>
    </row>
    <row r="60" spans="1:17" customFormat="1">
      <c r="A60" s="202"/>
      <c r="B60" s="202"/>
      <c r="C60" s="202"/>
      <c r="D60" s="202"/>
      <c r="E60" s="202"/>
      <c r="F60" s="8"/>
      <c r="G60" s="8"/>
      <c r="H60" s="54"/>
      <c r="I60" s="8"/>
      <c r="J60" s="8"/>
      <c r="K60" s="54"/>
      <c r="L60" s="8"/>
      <c r="M60" s="8"/>
      <c r="N60" s="54"/>
      <c r="O60" s="54"/>
      <c r="P60" s="8"/>
      <c r="Q60" s="3"/>
    </row>
    <row r="61" spans="1:17" customFormat="1">
      <c r="A61" s="202"/>
      <c r="B61" s="202"/>
      <c r="C61" s="202"/>
      <c r="D61" s="202"/>
      <c r="E61" s="202"/>
      <c r="F61" s="106"/>
      <c r="G61" s="106"/>
      <c r="H61" s="107"/>
      <c r="I61" s="106"/>
      <c r="J61" s="106"/>
      <c r="K61" s="107"/>
      <c r="L61" s="106"/>
      <c r="M61" s="106"/>
      <c r="N61" s="107"/>
      <c r="O61" s="107"/>
      <c r="P61" s="106"/>
      <c r="Q61" s="3"/>
    </row>
    <row r="62" spans="1:17" customFormat="1">
      <c r="A62" s="108" t="s">
        <v>37</v>
      </c>
      <c r="B62" s="200" t="s">
        <v>38</v>
      </c>
      <c r="C62" s="200"/>
      <c r="D62" s="108" t="s">
        <v>39</v>
      </c>
      <c r="E62" s="109" t="s">
        <v>1</v>
      </c>
      <c r="F62" s="201" t="s">
        <v>307</v>
      </c>
      <c r="G62" s="201"/>
      <c r="H62" s="201"/>
      <c r="I62" s="201" t="s">
        <v>308</v>
      </c>
      <c r="J62" s="201"/>
      <c r="K62" s="201"/>
      <c r="L62" s="201" t="s">
        <v>309</v>
      </c>
      <c r="M62" s="201"/>
      <c r="N62" s="201"/>
      <c r="O62" s="110" t="s">
        <v>5</v>
      </c>
      <c r="P62" s="108"/>
      <c r="Q62" s="3"/>
    </row>
    <row r="63" spans="1:17" customFormat="1">
      <c r="A63" s="8"/>
      <c r="B63" s="9"/>
      <c r="C63" s="9"/>
      <c r="D63" s="8"/>
      <c r="E63" s="9"/>
      <c r="F63" s="8"/>
      <c r="G63" s="8"/>
      <c r="H63" s="61"/>
      <c r="I63" s="8"/>
      <c r="J63" s="8"/>
      <c r="K63" s="61"/>
      <c r="L63" s="8"/>
      <c r="M63" s="8"/>
      <c r="N63" s="61"/>
      <c r="O63" s="61"/>
      <c r="P63" s="8"/>
      <c r="Q63" s="3"/>
    </row>
    <row r="64" spans="1:17" customFormat="1">
      <c r="A64" s="54" t="s">
        <v>41</v>
      </c>
      <c r="B64" s="55" t="s">
        <v>193</v>
      </c>
      <c r="C64" s="55" t="s">
        <v>194</v>
      </c>
      <c r="D64" s="54">
        <v>1951</v>
      </c>
      <c r="E64" s="55" t="s">
        <v>195</v>
      </c>
      <c r="F64" s="56">
        <v>90</v>
      </c>
      <c r="G64" s="56">
        <v>87</v>
      </c>
      <c r="H64" s="61">
        <f>SUM(F64:G64)</f>
        <v>177</v>
      </c>
      <c r="I64" s="56">
        <v>92</v>
      </c>
      <c r="J64" s="56">
        <v>81</v>
      </c>
      <c r="K64" s="61">
        <f>SUM(I64:J64)</f>
        <v>173</v>
      </c>
      <c r="L64" s="56">
        <v>86</v>
      </c>
      <c r="M64" s="56">
        <v>82</v>
      </c>
      <c r="N64" s="61">
        <f>SUM(L64:M64)</f>
        <v>168</v>
      </c>
      <c r="O64" s="61">
        <f>H64+K64+N64</f>
        <v>518</v>
      </c>
      <c r="P64" s="54"/>
      <c r="Q64" s="3"/>
    </row>
    <row r="65" spans="1:17" customFormat="1">
      <c r="A65" s="54" t="s">
        <v>42</v>
      </c>
      <c r="B65" s="55" t="s">
        <v>60</v>
      </c>
      <c r="C65" s="55" t="s">
        <v>61</v>
      </c>
      <c r="D65" s="54">
        <v>1947</v>
      </c>
      <c r="E65" s="55" t="s">
        <v>62</v>
      </c>
      <c r="F65" s="54">
        <v>89</v>
      </c>
      <c r="G65" s="54">
        <v>88</v>
      </c>
      <c r="H65" s="61">
        <f>SUM(F65:G65)</f>
        <v>177</v>
      </c>
      <c r="I65" s="54">
        <v>86</v>
      </c>
      <c r="J65" s="54">
        <v>93</v>
      </c>
      <c r="K65" s="61">
        <f>SUM(I65:J65)</f>
        <v>179</v>
      </c>
      <c r="L65" s="54">
        <v>80</v>
      </c>
      <c r="M65" s="54">
        <v>80</v>
      </c>
      <c r="N65" s="61">
        <f>SUM(L65:M65)</f>
        <v>160</v>
      </c>
      <c r="O65" s="61">
        <f>H65+K65+N65</f>
        <v>516</v>
      </c>
      <c r="P65" s="54"/>
      <c r="Q65" s="3"/>
    </row>
    <row r="66" spans="1:17" customFormat="1">
      <c r="A66" s="54" t="s">
        <v>43</v>
      </c>
      <c r="B66" s="55" t="s">
        <v>281</v>
      </c>
      <c r="C66" s="55" t="s">
        <v>58</v>
      </c>
      <c r="D66" s="54">
        <v>1951</v>
      </c>
      <c r="E66" s="55" t="s">
        <v>180</v>
      </c>
      <c r="F66" s="54">
        <v>94</v>
      </c>
      <c r="G66" s="54">
        <v>98</v>
      </c>
      <c r="H66" s="61">
        <f>SUM(F66:G66)</f>
        <v>192</v>
      </c>
      <c r="I66" s="61">
        <v>87</v>
      </c>
      <c r="J66" s="61">
        <v>85</v>
      </c>
      <c r="K66" s="61">
        <f>SUM(I66:J66)</f>
        <v>172</v>
      </c>
      <c r="L66" s="61">
        <v>58</v>
      </c>
      <c r="M66" s="61">
        <v>83</v>
      </c>
      <c r="N66" s="61">
        <f>SUM(L66:M66)</f>
        <v>141</v>
      </c>
      <c r="O66" s="61">
        <f>H66+K66+N66</f>
        <v>505</v>
      </c>
      <c r="P66" s="54"/>
      <c r="Q66" s="3"/>
    </row>
    <row r="67" spans="1:17" customFormat="1">
      <c r="A67" s="3"/>
      <c r="B67" s="57"/>
      <c r="C67" s="57"/>
      <c r="D67" s="60"/>
      <c r="E67" s="57"/>
      <c r="F67" s="12"/>
      <c r="G67" s="12"/>
      <c r="H67" s="61"/>
      <c r="I67" s="12"/>
      <c r="J67" s="12"/>
      <c r="K67" s="61"/>
      <c r="L67" s="12"/>
      <c r="M67" s="12"/>
      <c r="N67" s="61"/>
      <c r="O67" s="61"/>
      <c r="P67" s="3"/>
      <c r="Q67" s="3"/>
    </row>
    <row r="68" spans="1:17" customFormat="1">
      <c r="A68" s="202" t="s">
        <v>369</v>
      </c>
      <c r="B68" s="202"/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3"/>
      <c r="Q68" s="3"/>
    </row>
    <row r="69" spans="1:17" customFormat="1">
      <c r="A69" s="202"/>
      <c r="B69" s="202"/>
      <c r="C69" s="202"/>
      <c r="D69" s="202"/>
      <c r="E69" s="202"/>
      <c r="F69" s="8"/>
      <c r="G69" s="8"/>
      <c r="H69" s="54"/>
      <c r="I69" s="8"/>
      <c r="J69" s="8"/>
      <c r="K69" s="54"/>
      <c r="L69" s="8"/>
      <c r="M69" s="8"/>
      <c r="N69" s="54"/>
      <c r="O69" s="54"/>
      <c r="P69" s="3"/>
      <c r="Q69" s="3"/>
    </row>
    <row r="70" spans="1:17" customFormat="1">
      <c r="A70" s="202"/>
      <c r="B70" s="202"/>
      <c r="C70" s="202"/>
      <c r="D70" s="202"/>
      <c r="E70" s="202"/>
      <c r="F70" s="106"/>
      <c r="G70" s="106"/>
      <c r="H70" s="107"/>
      <c r="I70" s="106"/>
      <c r="J70" s="106"/>
      <c r="K70" s="107"/>
      <c r="L70" s="106"/>
      <c r="M70" s="106"/>
      <c r="N70" s="107"/>
      <c r="O70" s="107"/>
      <c r="P70" s="3"/>
      <c r="Q70" s="3"/>
    </row>
    <row r="71" spans="1:17" customFormat="1">
      <c r="A71" s="108" t="s">
        <v>37</v>
      </c>
      <c r="B71" s="200" t="s">
        <v>38</v>
      </c>
      <c r="C71" s="200"/>
      <c r="D71" s="108" t="s">
        <v>39</v>
      </c>
      <c r="E71" s="109" t="s">
        <v>1</v>
      </c>
      <c r="F71" s="201" t="s">
        <v>307</v>
      </c>
      <c r="G71" s="201"/>
      <c r="H71" s="201"/>
      <c r="I71" s="201" t="s">
        <v>308</v>
      </c>
      <c r="J71" s="201"/>
      <c r="K71" s="201"/>
      <c r="L71" s="201" t="s">
        <v>309</v>
      </c>
      <c r="M71" s="201"/>
      <c r="N71" s="201"/>
      <c r="O71" s="110" t="s">
        <v>5</v>
      </c>
      <c r="P71" s="3"/>
      <c r="Q71" s="3"/>
    </row>
    <row r="72" spans="1:17" customFormat="1">
      <c r="A72" s="8"/>
      <c r="B72" s="9"/>
      <c r="C72" s="9"/>
      <c r="D72" s="8"/>
      <c r="E72" s="9"/>
      <c r="F72" s="8"/>
      <c r="G72" s="8"/>
      <c r="H72" s="61"/>
      <c r="I72" s="8"/>
      <c r="J72" s="8"/>
      <c r="K72" s="61"/>
      <c r="L72" s="8"/>
      <c r="M72" s="8"/>
      <c r="N72" s="61"/>
      <c r="O72" s="61"/>
      <c r="P72" s="3"/>
      <c r="Q72" s="3"/>
    </row>
    <row r="73" spans="1:17" customFormat="1">
      <c r="A73" s="54" t="s">
        <v>41</v>
      </c>
      <c r="B73" s="55" t="s">
        <v>72</v>
      </c>
      <c r="C73" s="55" t="s">
        <v>77</v>
      </c>
      <c r="D73" s="54">
        <v>1936</v>
      </c>
      <c r="E73" s="55" t="s">
        <v>179</v>
      </c>
      <c r="F73" s="54">
        <v>86</v>
      </c>
      <c r="G73" s="54">
        <v>94</v>
      </c>
      <c r="H73" s="61">
        <f>SUM(F73:G73)</f>
        <v>180</v>
      </c>
      <c r="I73" s="54">
        <v>82</v>
      </c>
      <c r="J73" s="54">
        <v>86</v>
      </c>
      <c r="K73" s="61">
        <f>SUM(I73:J73)</f>
        <v>168</v>
      </c>
      <c r="L73" s="54">
        <v>82</v>
      </c>
      <c r="M73" s="54">
        <v>85</v>
      </c>
      <c r="N73" s="61">
        <f>SUM(L73:M73)</f>
        <v>167</v>
      </c>
      <c r="O73" s="61">
        <f>H73+K73+N73</f>
        <v>515</v>
      </c>
      <c r="P73" s="3"/>
      <c r="Q73" s="3"/>
    </row>
    <row r="74" spans="1:17" customFormat="1">
      <c r="A74" s="54" t="s">
        <v>42</v>
      </c>
      <c r="B74" s="55" t="s">
        <v>54</v>
      </c>
      <c r="C74" s="55" t="s">
        <v>85</v>
      </c>
      <c r="D74" s="54">
        <v>1936</v>
      </c>
      <c r="E74" s="55" t="s">
        <v>35</v>
      </c>
      <c r="F74" s="54">
        <v>85</v>
      </c>
      <c r="G74" s="54">
        <v>91</v>
      </c>
      <c r="H74" s="61">
        <f>SUM(F74:G74)</f>
        <v>176</v>
      </c>
      <c r="I74" s="54">
        <v>80</v>
      </c>
      <c r="J74" s="54">
        <v>78</v>
      </c>
      <c r="K74" s="61">
        <f>SUM(I74:J74)</f>
        <v>158</v>
      </c>
      <c r="L74" s="54">
        <v>77</v>
      </c>
      <c r="M74" s="54">
        <v>88</v>
      </c>
      <c r="N74" s="61">
        <f>SUM(L74:M74)</f>
        <v>165</v>
      </c>
      <c r="O74" s="61">
        <f>H74+K74+N74</f>
        <v>499</v>
      </c>
      <c r="P74" s="3"/>
      <c r="Q74" s="3"/>
    </row>
    <row r="75" spans="1:17" customFormat="1">
      <c r="A75" s="54"/>
      <c r="B75" s="9"/>
      <c r="C75" s="9"/>
      <c r="D75" s="8"/>
      <c r="E75" s="9"/>
      <c r="F75" s="8"/>
      <c r="G75" s="8"/>
      <c r="H75" s="61"/>
      <c r="I75" s="8"/>
      <c r="J75" s="8"/>
      <c r="K75" s="61"/>
      <c r="L75" s="8"/>
      <c r="M75" s="8"/>
      <c r="N75" s="61"/>
      <c r="O75" s="61"/>
      <c r="P75" s="3"/>
      <c r="Q75" s="3"/>
    </row>
    <row r="76" spans="1:17">
      <c r="A76" s="60"/>
      <c r="B76" s="189" t="s">
        <v>207</v>
      </c>
      <c r="C76" s="189"/>
      <c r="D76" s="189"/>
      <c r="E76" s="3"/>
      <c r="F76" s="189" t="s">
        <v>366</v>
      </c>
      <c r="G76" s="189"/>
      <c r="H76" s="189"/>
      <c r="I76" s="189"/>
      <c r="K76" s="61"/>
      <c r="N76" s="61"/>
      <c r="O76" s="61"/>
    </row>
    <row r="77" spans="1:17">
      <c r="A77" s="60"/>
      <c r="B77" s="3"/>
      <c r="C77"/>
      <c r="D77"/>
      <c r="E77" s="3"/>
      <c r="F77"/>
      <c r="G77" s="3"/>
      <c r="H77" s="3"/>
      <c r="I77" s="3"/>
      <c r="K77" s="61"/>
      <c r="N77" s="61"/>
      <c r="O77" s="61"/>
    </row>
    <row r="78" spans="1:17">
      <c r="A78" s="60"/>
      <c r="B78" s="3"/>
      <c r="C78"/>
      <c r="D78"/>
      <c r="E78" s="3"/>
      <c r="F78"/>
      <c r="G78" s="3"/>
      <c r="H78" s="3"/>
      <c r="I78" s="3"/>
      <c r="K78" s="61"/>
      <c r="N78" s="61"/>
      <c r="O78" s="61"/>
    </row>
    <row r="79" spans="1:17">
      <c r="A79" s="60"/>
      <c r="B79" s="189" t="s">
        <v>91</v>
      </c>
      <c r="C79" s="189"/>
      <c r="D79" s="189"/>
      <c r="E79" s="189"/>
      <c r="F79" s="189" t="s">
        <v>365</v>
      </c>
      <c r="G79" s="189"/>
      <c r="H79" s="189"/>
      <c r="I79" s="189"/>
      <c r="K79" s="61"/>
      <c r="N79" s="61"/>
      <c r="O79" s="61"/>
    </row>
    <row r="80" spans="1:17">
      <c r="A80" s="60"/>
      <c r="H80" s="61"/>
      <c r="K80" s="61"/>
      <c r="N80" s="61"/>
      <c r="O80" s="61"/>
    </row>
    <row r="81" spans="1:17">
      <c r="A81" s="60"/>
      <c r="H81" s="61"/>
      <c r="K81" s="61"/>
      <c r="N81" s="61"/>
      <c r="O81" s="61"/>
    </row>
    <row r="82" spans="1:17">
      <c r="A82" s="60"/>
      <c r="H82" s="61"/>
      <c r="K82" s="61"/>
      <c r="N82" s="61"/>
      <c r="O82" s="61"/>
    </row>
    <row r="83" spans="1:17">
      <c r="H83" s="61"/>
      <c r="K83" s="61"/>
      <c r="N83" s="61"/>
      <c r="O83" s="61"/>
    </row>
    <row r="84" spans="1:17">
      <c r="H84" s="61"/>
      <c r="K84" s="61"/>
      <c r="N84" s="61"/>
      <c r="O84" s="61"/>
    </row>
    <row r="85" spans="1:17" customFormat="1">
      <c r="P85" s="3"/>
      <c r="Q85" s="3"/>
    </row>
    <row r="86" spans="1:17" customFormat="1">
      <c r="P86" s="3"/>
      <c r="Q86" s="3"/>
    </row>
    <row r="87" spans="1:17" customFormat="1">
      <c r="P87" s="3"/>
      <c r="Q87" s="3"/>
    </row>
    <row r="88" spans="1:17" customFormat="1">
      <c r="P88" s="3"/>
      <c r="Q88" s="3"/>
    </row>
    <row r="89" spans="1:17" customFormat="1">
      <c r="P89" s="3"/>
      <c r="Q89" s="3"/>
    </row>
    <row r="90" spans="1:17" customFormat="1">
      <c r="P90" s="3"/>
      <c r="Q90" s="3"/>
    </row>
    <row r="91" spans="1:17" customFormat="1">
      <c r="P91" s="3"/>
      <c r="Q91" s="3"/>
    </row>
    <row r="92" spans="1:17" customFormat="1">
      <c r="P92" s="3"/>
      <c r="Q92" s="3"/>
    </row>
    <row r="93" spans="1:17" customFormat="1">
      <c r="P93" s="3"/>
      <c r="Q93" s="3"/>
    </row>
    <row r="94" spans="1:17" customFormat="1">
      <c r="P94" s="3"/>
      <c r="Q94" s="3"/>
    </row>
    <row r="95" spans="1:17" customFormat="1">
      <c r="P95" s="3"/>
      <c r="Q95" s="3"/>
    </row>
    <row r="96" spans="1:17" customFormat="1">
      <c r="P96" s="3"/>
      <c r="Q96" s="3"/>
    </row>
    <row r="97" spans="16:17" customFormat="1">
      <c r="P97" s="3"/>
      <c r="Q97" s="3"/>
    </row>
    <row r="98" spans="16:17" customFormat="1">
      <c r="P98" s="3"/>
      <c r="Q98" s="3"/>
    </row>
    <row r="99" spans="16:17" customFormat="1">
      <c r="P99" s="3"/>
      <c r="Q99" s="3"/>
    </row>
    <row r="100" spans="16:17" customFormat="1">
      <c r="P100" s="3"/>
      <c r="Q100" s="3"/>
    </row>
    <row r="101" spans="16:17" customFormat="1">
      <c r="P101" s="3"/>
      <c r="Q101" s="3"/>
    </row>
    <row r="102" spans="16:17" customFormat="1">
      <c r="P102" s="3"/>
      <c r="Q102" s="3"/>
    </row>
    <row r="103" spans="16:17" customFormat="1">
      <c r="P103" s="3"/>
      <c r="Q103" s="3"/>
    </row>
    <row r="104" spans="16:17" customFormat="1">
      <c r="P104" s="3"/>
      <c r="Q104" s="3"/>
    </row>
    <row r="105" spans="16:17" customFormat="1">
      <c r="P105" s="3"/>
      <c r="Q105" s="3"/>
    </row>
    <row r="106" spans="16:17" customFormat="1">
      <c r="P106" s="3"/>
      <c r="Q106" s="3"/>
    </row>
    <row r="107" spans="16:17" customFormat="1">
      <c r="P107" s="3"/>
      <c r="Q107" s="3"/>
    </row>
    <row r="108" spans="16:17" customFormat="1">
      <c r="P108" s="3"/>
      <c r="Q108" s="3"/>
    </row>
    <row r="109" spans="16:17" customFormat="1">
      <c r="P109" s="3"/>
      <c r="Q109" s="3"/>
    </row>
    <row r="110" spans="16:17" customFormat="1">
      <c r="P110" s="3"/>
      <c r="Q110" s="3"/>
    </row>
    <row r="111" spans="16:17" customFormat="1">
      <c r="P111" s="3"/>
      <c r="Q111" s="3"/>
    </row>
    <row r="112" spans="16:17" customFormat="1">
      <c r="P112" s="3"/>
      <c r="Q112" s="3"/>
    </row>
    <row r="113" spans="16:17" customFormat="1">
      <c r="P113" s="3"/>
      <c r="Q113" s="3"/>
    </row>
    <row r="114" spans="16:17" customFormat="1">
      <c r="P114" s="3"/>
      <c r="Q114" s="3"/>
    </row>
    <row r="115" spans="16:17" customFormat="1">
      <c r="P115" s="3"/>
      <c r="Q115" s="3"/>
    </row>
    <row r="116" spans="16:17" customFormat="1">
      <c r="P116" s="3"/>
      <c r="Q116" s="3"/>
    </row>
    <row r="117" spans="16:17" customFormat="1">
      <c r="P117" s="3"/>
      <c r="Q117" s="3"/>
    </row>
    <row r="118" spans="16:17" customFormat="1">
      <c r="P118" s="3"/>
      <c r="Q118" s="3"/>
    </row>
    <row r="119" spans="16:17" customFormat="1">
      <c r="P119" s="3"/>
      <c r="Q119" s="3"/>
    </row>
    <row r="120" spans="16:17" customFormat="1">
      <c r="P120" s="3"/>
      <c r="Q120" s="3"/>
    </row>
    <row r="121" spans="16:17" customFormat="1">
      <c r="P121" s="3"/>
      <c r="Q121" s="3"/>
    </row>
    <row r="122" spans="16:17" customFormat="1">
      <c r="P122" s="3"/>
      <c r="Q122" s="3"/>
    </row>
    <row r="123" spans="16:17" customFormat="1">
      <c r="P123" s="3"/>
      <c r="Q123" s="3"/>
    </row>
    <row r="124" spans="16:17" customFormat="1">
      <c r="P124" s="3"/>
      <c r="Q124" s="3"/>
    </row>
    <row r="125" spans="16:17" customFormat="1">
      <c r="P125" s="3"/>
      <c r="Q125" s="3"/>
    </row>
    <row r="126" spans="16:17" customFormat="1">
      <c r="P126" s="3"/>
      <c r="Q126" s="3"/>
    </row>
    <row r="127" spans="16:17" customFormat="1">
      <c r="P127" s="3"/>
      <c r="Q127" s="3"/>
    </row>
    <row r="128" spans="16:17" customFormat="1">
      <c r="P128" s="3"/>
      <c r="Q128" s="3"/>
    </row>
    <row r="129" spans="16:17" customFormat="1">
      <c r="P129" s="3"/>
      <c r="Q129" s="3"/>
    </row>
    <row r="130" spans="16:17" customFormat="1">
      <c r="P130" s="3"/>
      <c r="Q130" s="3"/>
    </row>
    <row r="131" spans="16:17" customFormat="1">
      <c r="P131" s="3"/>
      <c r="Q131" s="3"/>
    </row>
    <row r="132" spans="16:17" customFormat="1">
      <c r="P132" s="3"/>
      <c r="Q132" s="3"/>
    </row>
    <row r="133" spans="16:17" customFormat="1">
      <c r="P133" s="3"/>
      <c r="Q133" s="3"/>
    </row>
    <row r="134" spans="16:17" customFormat="1">
      <c r="P134" s="3"/>
      <c r="Q134" s="3"/>
    </row>
    <row r="135" spans="16:17" customFormat="1">
      <c r="P135" s="3"/>
      <c r="Q135" s="3"/>
    </row>
    <row r="136" spans="16:17" customFormat="1">
      <c r="P136" s="3"/>
      <c r="Q136" s="3"/>
    </row>
    <row r="137" spans="16:17" customFormat="1">
      <c r="P137" s="3"/>
      <c r="Q137" s="3"/>
    </row>
    <row r="138" spans="16:17" customFormat="1">
      <c r="P138" s="3"/>
      <c r="Q138" s="3"/>
    </row>
    <row r="139" spans="16:17" customFormat="1">
      <c r="P139" s="3"/>
      <c r="Q139" s="3"/>
    </row>
    <row r="140" spans="16:17" customFormat="1">
      <c r="P140" s="3"/>
      <c r="Q140" s="3"/>
    </row>
    <row r="141" spans="16:17" customFormat="1">
      <c r="P141" s="3"/>
      <c r="Q141" s="3"/>
    </row>
    <row r="142" spans="16:17" customFormat="1">
      <c r="P142" s="3"/>
      <c r="Q142" s="3"/>
    </row>
    <row r="143" spans="16:17" customFormat="1">
      <c r="P143" s="3"/>
      <c r="Q143" s="3"/>
    </row>
    <row r="144" spans="16:17" customFormat="1">
      <c r="P144" s="3"/>
      <c r="Q144" s="3"/>
    </row>
    <row r="145" spans="16:17" customFormat="1">
      <c r="P145" s="3"/>
      <c r="Q145" s="3"/>
    </row>
    <row r="146" spans="16:17" customFormat="1">
      <c r="P146" s="3"/>
      <c r="Q146" s="3"/>
    </row>
    <row r="147" spans="16:17" customFormat="1">
      <c r="P147" s="3"/>
      <c r="Q147" s="3"/>
    </row>
    <row r="148" spans="16:17" customFormat="1">
      <c r="P148" s="3"/>
      <c r="Q148" s="3"/>
    </row>
    <row r="149" spans="16:17" customFormat="1">
      <c r="P149" s="3"/>
      <c r="Q149" s="3"/>
    </row>
    <row r="150" spans="16:17" customFormat="1">
      <c r="P150" s="3"/>
      <c r="Q150" s="3"/>
    </row>
    <row r="151" spans="16:17" customFormat="1">
      <c r="P151" s="3"/>
      <c r="Q151" s="3"/>
    </row>
    <row r="152" spans="16:17" customFormat="1">
      <c r="P152" s="3"/>
      <c r="Q152" s="3"/>
    </row>
    <row r="153" spans="16:17" customFormat="1">
      <c r="P153" s="3"/>
      <c r="Q153" s="3"/>
    </row>
    <row r="154" spans="16:17" customFormat="1">
      <c r="P154" s="3"/>
      <c r="Q154" s="3"/>
    </row>
    <row r="155" spans="16:17" customFormat="1">
      <c r="P155" s="3"/>
      <c r="Q155" s="3"/>
    </row>
    <row r="156" spans="16:17" customFormat="1">
      <c r="P156" s="3"/>
      <c r="Q156" s="3"/>
    </row>
    <row r="157" spans="16:17" customFormat="1">
      <c r="P157" s="3"/>
      <c r="Q157" s="3"/>
    </row>
    <row r="158" spans="16:17" customFormat="1">
      <c r="P158" s="3"/>
      <c r="Q158" s="3"/>
    </row>
    <row r="159" spans="16:17" customFormat="1">
      <c r="P159" s="3"/>
      <c r="Q159" s="3"/>
    </row>
    <row r="160" spans="16:17" customFormat="1">
      <c r="P160" s="3"/>
      <c r="Q160" s="3"/>
    </row>
    <row r="161" spans="16:17" customFormat="1">
      <c r="P161" s="3"/>
      <c r="Q161" s="3"/>
    </row>
    <row r="162" spans="16:17" customFormat="1">
      <c r="P162" s="3"/>
      <c r="Q162" s="3"/>
    </row>
    <row r="163" spans="16:17" customFormat="1">
      <c r="P163" s="3"/>
      <c r="Q163" s="3"/>
    </row>
    <row r="164" spans="16:17" customFormat="1">
      <c r="P164" s="3"/>
      <c r="Q164" s="3"/>
    </row>
    <row r="165" spans="16:17" customFormat="1">
      <c r="P165" s="3"/>
      <c r="Q165" s="3"/>
    </row>
    <row r="166" spans="16:17" customFormat="1">
      <c r="P166" s="3"/>
      <c r="Q166" s="3"/>
    </row>
    <row r="167" spans="16:17" customFormat="1">
      <c r="P167" s="3"/>
      <c r="Q167" s="3"/>
    </row>
    <row r="168" spans="16:17" customFormat="1">
      <c r="P168" s="3"/>
      <c r="Q168" s="3"/>
    </row>
    <row r="169" spans="16:17" customFormat="1">
      <c r="P169" s="3"/>
      <c r="Q169" s="3"/>
    </row>
    <row r="170" spans="16:17" customFormat="1">
      <c r="P170" s="3"/>
      <c r="Q170" s="3"/>
    </row>
    <row r="171" spans="16:17" customFormat="1">
      <c r="P171" s="3"/>
      <c r="Q171" s="3"/>
    </row>
    <row r="172" spans="16:17" customFormat="1">
      <c r="P172" s="3"/>
      <c r="Q172" s="3"/>
    </row>
    <row r="173" spans="16:17" customFormat="1">
      <c r="P173" s="3"/>
      <c r="Q173" s="3"/>
    </row>
    <row r="174" spans="16:17" customFormat="1">
      <c r="P174" s="3"/>
      <c r="Q174" s="3"/>
    </row>
    <row r="175" spans="16:17" customFormat="1">
      <c r="P175" s="3"/>
      <c r="Q175" s="3"/>
    </row>
    <row r="176" spans="16:17" customFormat="1">
      <c r="P176" s="3"/>
      <c r="Q176" s="3"/>
    </row>
    <row r="177" spans="16:17" customFormat="1">
      <c r="P177" s="3"/>
      <c r="Q177" s="3"/>
    </row>
    <row r="178" spans="16:17" customFormat="1">
      <c r="P178" s="3"/>
      <c r="Q178" s="3"/>
    </row>
    <row r="179" spans="16:17" customFormat="1">
      <c r="P179" s="3"/>
      <c r="Q179" s="3"/>
    </row>
    <row r="180" spans="16:17" customFormat="1">
      <c r="P180" s="3"/>
      <c r="Q180" s="3"/>
    </row>
    <row r="181" spans="16:17" customFormat="1">
      <c r="P181" s="3"/>
      <c r="Q181" s="3"/>
    </row>
    <row r="182" spans="16:17" customFormat="1">
      <c r="P182" s="3"/>
      <c r="Q182" s="3"/>
    </row>
    <row r="183" spans="16:17" customFormat="1">
      <c r="P183" s="3"/>
      <c r="Q183" s="3"/>
    </row>
    <row r="184" spans="16:17" customFormat="1">
      <c r="P184" s="3"/>
      <c r="Q184" s="3"/>
    </row>
    <row r="185" spans="16:17" customFormat="1">
      <c r="P185" s="3"/>
      <c r="Q185" s="3"/>
    </row>
    <row r="186" spans="16:17" customFormat="1">
      <c r="P186" s="3"/>
      <c r="Q186" s="3"/>
    </row>
    <row r="187" spans="16:17" customFormat="1">
      <c r="P187" s="3"/>
      <c r="Q187" s="3"/>
    </row>
    <row r="188" spans="16:17" customFormat="1">
      <c r="P188" s="3"/>
      <c r="Q188" s="3"/>
    </row>
    <row r="189" spans="16:17" customFormat="1">
      <c r="P189" s="3"/>
      <c r="Q189" s="3"/>
    </row>
    <row r="190" spans="16:17" customFormat="1">
      <c r="P190" s="3"/>
      <c r="Q190" s="3"/>
    </row>
    <row r="191" spans="16:17" customFormat="1">
      <c r="P191" s="3"/>
      <c r="Q191" s="3"/>
    </row>
    <row r="192" spans="16:17" customFormat="1">
      <c r="P192" s="3"/>
      <c r="Q192" s="3"/>
    </row>
    <row r="193" spans="16:17" customFormat="1">
      <c r="P193" s="3"/>
      <c r="Q193" s="3"/>
    </row>
    <row r="194" spans="16:17" customFormat="1">
      <c r="P194" s="3"/>
      <c r="Q194" s="3"/>
    </row>
    <row r="195" spans="16:17" customFormat="1">
      <c r="P195" s="3"/>
      <c r="Q195" s="3"/>
    </row>
    <row r="196" spans="16:17" customFormat="1">
      <c r="P196" s="3"/>
      <c r="Q196" s="3"/>
    </row>
    <row r="197" spans="16:17" customFormat="1">
      <c r="P197" s="3"/>
      <c r="Q197" s="3"/>
    </row>
    <row r="198" spans="16:17" customFormat="1">
      <c r="P198" s="3"/>
      <c r="Q198" s="3"/>
    </row>
    <row r="199" spans="16:17" customFormat="1">
      <c r="P199" s="3"/>
      <c r="Q199" s="3"/>
    </row>
    <row r="200" spans="16:17" customFormat="1">
      <c r="P200" s="3"/>
      <c r="Q200" s="3"/>
    </row>
  </sheetData>
  <mergeCells count="42">
    <mergeCell ref="A1:P1"/>
    <mergeCell ref="A2:B2"/>
    <mergeCell ref="N2:P2"/>
    <mergeCell ref="I5:M5"/>
    <mergeCell ref="N5:O5"/>
    <mergeCell ref="A5:E5"/>
    <mergeCell ref="B79:E79"/>
    <mergeCell ref="F79:I79"/>
    <mergeCell ref="A6:E6"/>
    <mergeCell ref="A7:E7"/>
    <mergeCell ref="B8:C8"/>
    <mergeCell ref="F8:H8"/>
    <mergeCell ref="I8:K8"/>
    <mergeCell ref="A51:E51"/>
    <mergeCell ref="B52:C52"/>
    <mergeCell ref="F52:H52"/>
    <mergeCell ref="L8:N8"/>
    <mergeCell ref="B76:D76"/>
    <mergeCell ref="F76:I76"/>
    <mergeCell ref="A44:P44"/>
    <mergeCell ref="A45:B45"/>
    <mergeCell ref="N45:P45"/>
    <mergeCell ref="I47:M47"/>
    <mergeCell ref="N47:O47"/>
    <mergeCell ref="A49:O49"/>
    <mergeCell ref="A50:E50"/>
    <mergeCell ref="A61:E61"/>
    <mergeCell ref="B62:C62"/>
    <mergeCell ref="F62:H62"/>
    <mergeCell ref="I62:K62"/>
    <mergeCell ref="I52:K52"/>
    <mergeCell ref="L52:N52"/>
    <mergeCell ref="A59:O59"/>
    <mergeCell ref="A60:E60"/>
    <mergeCell ref="B71:C71"/>
    <mergeCell ref="F71:H71"/>
    <mergeCell ref="I71:K71"/>
    <mergeCell ref="L71:N71"/>
    <mergeCell ref="L62:N62"/>
    <mergeCell ref="A68:O68"/>
    <mergeCell ref="A69:E69"/>
    <mergeCell ref="A70:E70"/>
  </mergeCells>
  <phoneticPr fontId="0" type="noConversion"/>
  <conditionalFormatting sqref="F13:G13 F76:G88 F65:G71 L76:M88 I76:J88 L65:M71 I65:J71 L54:M60 I54:J60 F54:G60 L16:M44 I16:J44 F16:G44">
    <cfRule type="cellIs" dxfId="5" priority="1" stopIfTrue="1" operator="equal">
      <formula>100</formula>
    </cfRule>
  </conditionalFormatting>
  <pageMargins left="0.75" right="0.75" top="1" bottom="1" header="0.5" footer="0.5"/>
  <pageSetup paperSize="9" scale="87" orientation="portrait" horizontalDpi="300" verticalDpi="300" r:id="rId1"/>
  <headerFooter alignWithMargins="0"/>
  <rowBreaks count="1" manualBreakCount="1">
    <brk id="43" max="16383" man="1"/>
  </rowBreaks>
  <colBreaks count="1" manualBreakCount="1">
    <brk id="1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topLeftCell="A2" zoomScaleNormal="100" zoomScaleSheetLayoutView="100" workbookViewId="0">
      <selection activeCell="A2" sqref="A2:B2"/>
    </sheetView>
  </sheetViews>
  <sheetFormatPr defaultRowHeight="13.2"/>
  <cols>
    <col min="1" max="1" width="5.109375" style="3" bestFit="1" customWidth="1"/>
    <col min="2" max="2" width="15.6640625" bestFit="1" customWidth="1"/>
    <col min="3" max="3" width="16" bestFit="1" customWidth="1"/>
    <col min="4" max="4" width="5" style="3" bestFit="1" customWidth="1"/>
    <col min="5" max="5" width="14.109375" bestFit="1" customWidth="1"/>
    <col min="6" max="11" width="3" style="3" bestFit="1" customWidth="1"/>
    <col min="12" max="12" width="6.5546875" style="2" bestFit="1" customWidth="1"/>
    <col min="13" max="13" width="6.6640625" style="3" bestFit="1" customWidth="1"/>
    <col min="14" max="14" width="8" style="3" bestFit="1" customWidth="1"/>
    <col min="15" max="15" width="5.6640625" style="3" bestFit="1" customWidth="1"/>
  </cols>
  <sheetData>
    <row r="1" spans="1:15" ht="17.399999999999999">
      <c r="A1" s="195" t="s">
        <v>90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15">
      <c r="A2" s="196" t="s">
        <v>0</v>
      </c>
      <c r="B2" s="196"/>
      <c r="M2" s="203">
        <v>39339</v>
      </c>
      <c r="N2" s="196"/>
      <c r="O2" s="196"/>
    </row>
    <row r="4" spans="1:15">
      <c r="A4" s="190" t="s">
        <v>265</v>
      </c>
      <c r="B4" s="190"/>
      <c r="C4" s="190"/>
      <c r="D4" s="190"/>
      <c r="E4" s="190"/>
      <c r="H4" s="204">
        <v>570</v>
      </c>
      <c r="I4" s="204"/>
      <c r="J4" s="196" t="s">
        <v>266</v>
      </c>
      <c r="K4" s="196"/>
      <c r="L4" s="196"/>
      <c r="M4" s="3">
        <v>1979</v>
      </c>
      <c r="N4" s="196" t="s">
        <v>267</v>
      </c>
      <c r="O4" s="196"/>
    </row>
    <row r="6" spans="1:15" s="1" customFormat="1">
      <c r="A6" s="2" t="s">
        <v>37</v>
      </c>
      <c r="B6" s="190" t="s">
        <v>38</v>
      </c>
      <c r="C6" s="190"/>
      <c r="D6" s="2" t="s">
        <v>89</v>
      </c>
      <c r="E6" s="1" t="s">
        <v>1</v>
      </c>
      <c r="F6" s="190" t="s">
        <v>2</v>
      </c>
      <c r="G6" s="190"/>
      <c r="H6" s="190"/>
      <c r="I6" s="190"/>
      <c r="J6" s="190"/>
      <c r="K6" s="190"/>
      <c r="L6" s="2" t="s">
        <v>3</v>
      </c>
      <c r="M6" s="2" t="s">
        <v>4</v>
      </c>
      <c r="N6" s="2" t="s">
        <v>5</v>
      </c>
      <c r="O6" s="2" t="s">
        <v>6</v>
      </c>
    </row>
    <row r="7" spans="1:15" s="55" customFormat="1">
      <c r="A7" s="54" t="s">
        <v>41</v>
      </c>
      <c r="B7" s="55" t="s">
        <v>124</v>
      </c>
      <c r="C7" s="55" t="s">
        <v>125</v>
      </c>
      <c r="D7" s="54">
        <v>1981</v>
      </c>
      <c r="E7" s="55" t="s">
        <v>202</v>
      </c>
      <c r="F7" s="54">
        <v>92</v>
      </c>
      <c r="G7" s="54">
        <v>91</v>
      </c>
      <c r="H7" s="54">
        <v>96</v>
      </c>
      <c r="I7" s="54">
        <v>93</v>
      </c>
      <c r="J7" s="54">
        <v>84</v>
      </c>
      <c r="K7" s="54">
        <v>92</v>
      </c>
      <c r="L7" s="2">
        <f t="shared" ref="L7:L37" si="0">SUM(F7:K7)</f>
        <v>548</v>
      </c>
      <c r="M7" s="80">
        <v>95.4</v>
      </c>
      <c r="N7" s="80">
        <f t="shared" ref="N7:N14" si="1">SUM(M7+L7)</f>
        <v>643.4</v>
      </c>
      <c r="O7" s="54" t="s">
        <v>41</v>
      </c>
    </row>
    <row r="8" spans="1:15" s="55" customFormat="1">
      <c r="A8" s="166" t="s">
        <v>42</v>
      </c>
      <c r="B8" s="165" t="s">
        <v>29</v>
      </c>
      <c r="C8" s="165" t="s">
        <v>268</v>
      </c>
      <c r="D8" s="166">
        <v>1966</v>
      </c>
      <c r="E8" s="165" t="s">
        <v>18</v>
      </c>
      <c r="F8" s="166">
        <v>91</v>
      </c>
      <c r="G8" s="166">
        <v>87</v>
      </c>
      <c r="H8" s="166">
        <v>91</v>
      </c>
      <c r="I8" s="166">
        <v>86</v>
      </c>
      <c r="J8" s="166">
        <v>89</v>
      </c>
      <c r="K8" s="166">
        <v>91</v>
      </c>
      <c r="L8" s="178">
        <f t="shared" si="0"/>
        <v>535</v>
      </c>
      <c r="M8" s="184">
        <v>94.8</v>
      </c>
      <c r="N8" s="184">
        <f t="shared" si="1"/>
        <v>629.79999999999995</v>
      </c>
      <c r="O8" s="166" t="s">
        <v>41</v>
      </c>
    </row>
    <row r="9" spans="1:15" s="55" customFormat="1">
      <c r="A9" s="54" t="s">
        <v>43</v>
      </c>
      <c r="B9" s="55" t="s">
        <v>70</v>
      </c>
      <c r="C9" s="55" t="s">
        <v>74</v>
      </c>
      <c r="D9" s="54">
        <v>1970</v>
      </c>
      <c r="E9" s="55" t="s">
        <v>180</v>
      </c>
      <c r="F9" s="54">
        <v>92</v>
      </c>
      <c r="G9" s="54">
        <v>93</v>
      </c>
      <c r="H9" s="54">
        <v>87</v>
      </c>
      <c r="I9" s="54">
        <v>92</v>
      </c>
      <c r="J9" s="54">
        <v>92</v>
      </c>
      <c r="K9" s="54">
        <v>90</v>
      </c>
      <c r="L9" s="2">
        <f t="shared" si="0"/>
        <v>546</v>
      </c>
      <c r="M9" s="80">
        <v>83.1</v>
      </c>
      <c r="N9" s="80">
        <f t="shared" si="1"/>
        <v>629.1</v>
      </c>
      <c r="O9" s="54" t="s">
        <v>41</v>
      </c>
    </row>
    <row r="10" spans="1:15">
      <c r="A10" s="3">
        <v>4</v>
      </c>
      <c r="B10" s="57" t="s">
        <v>104</v>
      </c>
      <c r="C10" s="57" t="s">
        <v>58</v>
      </c>
      <c r="D10" s="60">
        <v>1976</v>
      </c>
      <c r="E10" s="57" t="s">
        <v>95</v>
      </c>
      <c r="F10" s="3">
        <v>80</v>
      </c>
      <c r="G10" s="3">
        <v>86</v>
      </c>
      <c r="H10" s="3">
        <v>86</v>
      </c>
      <c r="I10" s="3">
        <v>96</v>
      </c>
      <c r="J10" s="3">
        <v>93</v>
      </c>
      <c r="K10" s="3">
        <v>92</v>
      </c>
      <c r="L10" s="2">
        <f t="shared" si="0"/>
        <v>533</v>
      </c>
      <c r="M10" s="4">
        <v>96</v>
      </c>
      <c r="N10" s="5">
        <f t="shared" si="1"/>
        <v>629</v>
      </c>
      <c r="O10" s="3" t="s">
        <v>42</v>
      </c>
    </row>
    <row r="11" spans="1:15">
      <c r="A11" s="172">
        <v>5</v>
      </c>
      <c r="B11" s="160" t="s">
        <v>222</v>
      </c>
      <c r="C11" s="160" t="s">
        <v>371</v>
      </c>
      <c r="D11" s="159">
        <v>1990</v>
      </c>
      <c r="E11" s="160" t="s">
        <v>96</v>
      </c>
      <c r="F11" s="159">
        <v>79</v>
      </c>
      <c r="G11" s="159">
        <v>88</v>
      </c>
      <c r="H11" s="159">
        <v>86</v>
      </c>
      <c r="I11" s="159">
        <v>91</v>
      </c>
      <c r="J11" s="159">
        <v>90</v>
      </c>
      <c r="K11" s="159">
        <v>90</v>
      </c>
      <c r="L11" s="166">
        <f t="shared" si="0"/>
        <v>524</v>
      </c>
      <c r="M11" s="185">
        <v>98.1</v>
      </c>
      <c r="N11" s="186">
        <f t="shared" si="1"/>
        <v>622.1</v>
      </c>
      <c r="O11" s="172" t="s">
        <v>42</v>
      </c>
    </row>
    <row r="12" spans="1:15">
      <c r="A12" s="172">
        <v>6</v>
      </c>
      <c r="B12" s="160" t="s">
        <v>47</v>
      </c>
      <c r="C12" s="160" t="s">
        <v>48</v>
      </c>
      <c r="D12" s="159">
        <v>1981</v>
      </c>
      <c r="E12" s="160" t="s">
        <v>18</v>
      </c>
      <c r="F12" s="159">
        <v>82</v>
      </c>
      <c r="G12" s="159">
        <v>89</v>
      </c>
      <c r="H12" s="159">
        <v>84</v>
      </c>
      <c r="I12" s="159">
        <v>92</v>
      </c>
      <c r="J12" s="159">
        <v>88</v>
      </c>
      <c r="K12" s="159">
        <v>92</v>
      </c>
      <c r="L12" s="178">
        <f t="shared" si="0"/>
        <v>527</v>
      </c>
      <c r="M12" s="185">
        <v>86.4</v>
      </c>
      <c r="N12" s="186">
        <f t="shared" si="1"/>
        <v>613.4</v>
      </c>
      <c r="O12" s="172" t="s">
        <v>42</v>
      </c>
    </row>
    <row r="13" spans="1:15">
      <c r="A13" s="3">
        <v>7</v>
      </c>
      <c r="B13" t="s">
        <v>55</v>
      </c>
      <c r="C13" t="s">
        <v>280</v>
      </c>
      <c r="D13" s="3">
        <v>1972</v>
      </c>
      <c r="E13" s="57" t="s">
        <v>180</v>
      </c>
      <c r="F13" s="3">
        <v>85</v>
      </c>
      <c r="G13" s="3">
        <v>89</v>
      </c>
      <c r="H13" s="3">
        <v>89</v>
      </c>
      <c r="I13" s="3">
        <v>84</v>
      </c>
      <c r="J13" s="3">
        <v>85</v>
      </c>
      <c r="K13" s="3">
        <v>90</v>
      </c>
      <c r="L13" s="2">
        <f t="shared" si="0"/>
        <v>522</v>
      </c>
      <c r="M13" s="4">
        <v>87.7</v>
      </c>
      <c r="N13" s="5">
        <f t="shared" si="1"/>
        <v>609.70000000000005</v>
      </c>
      <c r="O13" s="3" t="s">
        <v>42</v>
      </c>
    </row>
    <row r="14" spans="1:15">
      <c r="A14" s="3">
        <v>8</v>
      </c>
      <c r="B14" s="57" t="s">
        <v>281</v>
      </c>
      <c r="C14" s="57" t="s">
        <v>372</v>
      </c>
      <c r="D14" s="60">
        <v>1972</v>
      </c>
      <c r="E14" s="57" t="s">
        <v>195</v>
      </c>
      <c r="F14" s="3">
        <v>80</v>
      </c>
      <c r="G14" s="3">
        <v>89</v>
      </c>
      <c r="H14" s="3">
        <v>84</v>
      </c>
      <c r="I14" s="3">
        <v>89</v>
      </c>
      <c r="J14" s="3">
        <v>89</v>
      </c>
      <c r="K14" s="3">
        <v>92</v>
      </c>
      <c r="L14" s="2">
        <f t="shared" si="0"/>
        <v>523</v>
      </c>
      <c r="M14" s="4">
        <v>82.2</v>
      </c>
      <c r="N14" s="5">
        <f t="shared" si="1"/>
        <v>605.20000000000005</v>
      </c>
      <c r="O14" s="3" t="s">
        <v>42</v>
      </c>
    </row>
    <row r="15" spans="1:15">
      <c r="A15" s="3">
        <v>9</v>
      </c>
      <c r="B15" s="36" t="s">
        <v>163</v>
      </c>
      <c r="C15" s="36" t="s">
        <v>164</v>
      </c>
      <c r="D15" s="38">
        <v>1976</v>
      </c>
      <c r="E15" s="57" t="s">
        <v>180</v>
      </c>
      <c r="F15" s="3">
        <v>88</v>
      </c>
      <c r="G15" s="3">
        <v>91</v>
      </c>
      <c r="H15" s="3">
        <v>86</v>
      </c>
      <c r="I15" s="3">
        <v>83</v>
      </c>
      <c r="J15" s="3">
        <v>80</v>
      </c>
      <c r="K15" s="3">
        <v>91</v>
      </c>
      <c r="L15" s="2">
        <f t="shared" si="0"/>
        <v>519</v>
      </c>
      <c r="M15" s="4"/>
      <c r="N15" s="5"/>
      <c r="O15" s="3" t="s">
        <v>42</v>
      </c>
    </row>
    <row r="16" spans="1:15">
      <c r="A16" s="3">
        <v>10</v>
      </c>
      <c r="B16" s="9" t="s">
        <v>49</v>
      </c>
      <c r="C16" s="11" t="s">
        <v>50</v>
      </c>
      <c r="D16" s="8">
        <v>1984</v>
      </c>
      <c r="E16" s="57" t="s">
        <v>36</v>
      </c>
      <c r="F16" s="60">
        <v>92</v>
      </c>
      <c r="G16" s="60">
        <v>85</v>
      </c>
      <c r="H16" s="60">
        <v>83</v>
      </c>
      <c r="I16" s="60">
        <v>84</v>
      </c>
      <c r="J16" s="60">
        <v>88</v>
      </c>
      <c r="K16" s="60">
        <v>84</v>
      </c>
      <c r="L16" s="2">
        <f t="shared" si="0"/>
        <v>516</v>
      </c>
      <c r="M16" s="4"/>
      <c r="N16" s="5"/>
      <c r="O16" s="3" t="s">
        <v>42</v>
      </c>
    </row>
    <row r="17" spans="1:15">
      <c r="A17" s="3">
        <v>11</v>
      </c>
      <c r="B17" t="s">
        <v>269</v>
      </c>
      <c r="C17" t="s">
        <v>270</v>
      </c>
      <c r="D17" s="3">
        <v>1973</v>
      </c>
      <c r="E17" t="s">
        <v>393</v>
      </c>
      <c r="F17" s="3">
        <v>84</v>
      </c>
      <c r="G17" s="3">
        <v>85</v>
      </c>
      <c r="H17" s="3">
        <v>91</v>
      </c>
      <c r="I17" s="3">
        <v>87</v>
      </c>
      <c r="J17" s="3">
        <v>84</v>
      </c>
      <c r="K17" s="3">
        <v>82</v>
      </c>
      <c r="L17" s="2">
        <f t="shared" si="0"/>
        <v>513</v>
      </c>
      <c r="O17" s="3" t="s">
        <v>43</v>
      </c>
    </row>
    <row r="18" spans="1:15">
      <c r="A18" s="3">
        <v>12</v>
      </c>
      <c r="B18" s="57" t="s">
        <v>31</v>
      </c>
      <c r="C18" s="57" t="s">
        <v>370</v>
      </c>
      <c r="D18" s="60">
        <v>1977</v>
      </c>
      <c r="E18" s="57" t="s">
        <v>13</v>
      </c>
      <c r="F18" s="3">
        <v>85</v>
      </c>
      <c r="G18" s="3">
        <v>86</v>
      </c>
      <c r="H18" s="3">
        <v>81</v>
      </c>
      <c r="I18" s="3">
        <v>87</v>
      </c>
      <c r="J18" s="3">
        <v>87</v>
      </c>
      <c r="K18" s="3">
        <v>85</v>
      </c>
      <c r="L18" s="2">
        <f t="shared" si="0"/>
        <v>511</v>
      </c>
      <c r="O18" s="3" t="s">
        <v>43</v>
      </c>
    </row>
    <row r="19" spans="1:15">
      <c r="A19" s="3">
        <v>13</v>
      </c>
      <c r="B19" t="s">
        <v>33</v>
      </c>
      <c r="C19" t="s">
        <v>86</v>
      </c>
      <c r="D19" s="3">
        <v>1968</v>
      </c>
      <c r="E19" t="s">
        <v>202</v>
      </c>
      <c r="F19" s="3">
        <v>81</v>
      </c>
      <c r="G19" s="3">
        <v>87</v>
      </c>
      <c r="H19" s="3">
        <v>82</v>
      </c>
      <c r="I19" s="3">
        <v>87</v>
      </c>
      <c r="J19" s="3">
        <v>82</v>
      </c>
      <c r="K19" s="3">
        <v>90</v>
      </c>
      <c r="L19" s="2">
        <f t="shared" si="0"/>
        <v>509</v>
      </c>
      <c r="O19" s="3" t="s">
        <v>43</v>
      </c>
    </row>
    <row r="20" spans="1:15">
      <c r="A20" s="3">
        <v>14</v>
      </c>
      <c r="B20" s="37" t="s">
        <v>417</v>
      </c>
      <c r="C20" s="28" t="s">
        <v>292</v>
      </c>
      <c r="D20" s="13">
        <v>1986</v>
      </c>
      <c r="E20" s="9" t="s">
        <v>246</v>
      </c>
      <c r="F20" s="60">
        <v>86</v>
      </c>
      <c r="G20" s="60">
        <v>85</v>
      </c>
      <c r="H20" s="60">
        <v>82</v>
      </c>
      <c r="I20" s="60">
        <v>86</v>
      </c>
      <c r="J20" s="60">
        <v>82</v>
      </c>
      <c r="K20" s="60">
        <v>85</v>
      </c>
      <c r="L20" s="2">
        <f t="shared" si="0"/>
        <v>506</v>
      </c>
      <c r="O20" s="3" t="s">
        <v>43</v>
      </c>
    </row>
    <row r="21" spans="1:15">
      <c r="A21" s="3">
        <v>15</v>
      </c>
      <c r="B21" s="9" t="s">
        <v>263</v>
      </c>
      <c r="C21" s="11" t="s">
        <v>264</v>
      </c>
      <c r="D21" s="8">
        <v>1960</v>
      </c>
      <c r="E21" s="9" t="s">
        <v>202</v>
      </c>
      <c r="F21" s="3">
        <v>80</v>
      </c>
      <c r="G21" s="3">
        <v>82</v>
      </c>
      <c r="H21" s="3">
        <v>92</v>
      </c>
      <c r="I21" s="3">
        <v>83</v>
      </c>
      <c r="J21" s="3">
        <v>80</v>
      </c>
      <c r="K21" s="3">
        <v>79</v>
      </c>
      <c r="L21" s="2">
        <f t="shared" si="0"/>
        <v>496</v>
      </c>
      <c r="O21" s="3" t="s">
        <v>43</v>
      </c>
    </row>
    <row r="22" spans="1:15">
      <c r="A22" s="3">
        <v>16</v>
      </c>
      <c r="B22" t="s">
        <v>68</v>
      </c>
      <c r="C22" t="s">
        <v>262</v>
      </c>
      <c r="D22" s="3">
        <v>1944</v>
      </c>
      <c r="E22" t="s">
        <v>7</v>
      </c>
      <c r="F22" s="3">
        <v>86</v>
      </c>
      <c r="G22" s="3">
        <v>85</v>
      </c>
      <c r="H22" s="3">
        <v>87</v>
      </c>
      <c r="I22" s="3">
        <v>78</v>
      </c>
      <c r="J22" s="3">
        <v>77</v>
      </c>
      <c r="K22" s="3">
        <v>81</v>
      </c>
      <c r="L22" s="2">
        <f t="shared" si="0"/>
        <v>494</v>
      </c>
      <c r="O22" s="3" t="s">
        <v>43</v>
      </c>
    </row>
    <row r="23" spans="1:15">
      <c r="A23" s="3">
        <v>17</v>
      </c>
      <c r="B23" t="s">
        <v>29</v>
      </c>
      <c r="C23" t="s">
        <v>279</v>
      </c>
      <c r="D23" s="3">
        <v>1955</v>
      </c>
      <c r="E23" t="s">
        <v>195</v>
      </c>
      <c r="F23" s="3">
        <v>79</v>
      </c>
      <c r="G23" s="3">
        <v>81</v>
      </c>
      <c r="H23" s="3">
        <v>80</v>
      </c>
      <c r="I23" s="3">
        <v>88</v>
      </c>
      <c r="J23" s="3">
        <v>74</v>
      </c>
      <c r="K23" s="3">
        <v>90</v>
      </c>
      <c r="L23" s="2">
        <f t="shared" si="0"/>
        <v>492</v>
      </c>
      <c r="M23" s="4"/>
      <c r="N23" s="5"/>
      <c r="O23" s="3" t="s">
        <v>43</v>
      </c>
    </row>
    <row r="24" spans="1:15">
      <c r="A24" s="3">
        <v>18</v>
      </c>
      <c r="B24" t="s">
        <v>16</v>
      </c>
      <c r="C24" t="s">
        <v>44</v>
      </c>
      <c r="D24" s="3">
        <v>1962</v>
      </c>
      <c r="E24" t="s">
        <v>202</v>
      </c>
      <c r="F24" s="3">
        <v>76</v>
      </c>
      <c r="G24" s="3">
        <v>83</v>
      </c>
      <c r="H24" s="3">
        <v>76</v>
      </c>
      <c r="I24" s="3">
        <v>83</v>
      </c>
      <c r="J24" s="3">
        <v>87</v>
      </c>
      <c r="K24" s="3">
        <v>83</v>
      </c>
      <c r="L24" s="2">
        <f t="shared" si="0"/>
        <v>488</v>
      </c>
      <c r="O24" s="3" t="s">
        <v>43</v>
      </c>
    </row>
    <row r="25" spans="1:15">
      <c r="A25" s="3">
        <v>19</v>
      </c>
      <c r="B25" t="s">
        <v>60</v>
      </c>
      <c r="C25" t="s">
        <v>61</v>
      </c>
      <c r="D25" s="3">
        <v>1947</v>
      </c>
      <c r="E25" t="s">
        <v>62</v>
      </c>
      <c r="F25" s="3">
        <v>81</v>
      </c>
      <c r="G25" s="3">
        <v>79</v>
      </c>
      <c r="H25" s="3">
        <v>85</v>
      </c>
      <c r="I25" s="3">
        <v>81</v>
      </c>
      <c r="J25" s="3">
        <v>81</v>
      </c>
      <c r="K25" s="3">
        <v>80</v>
      </c>
      <c r="L25" s="2">
        <f t="shared" si="0"/>
        <v>487</v>
      </c>
      <c r="O25" s="3" t="s">
        <v>43</v>
      </c>
    </row>
    <row r="26" spans="1:15">
      <c r="A26" s="3">
        <v>20</v>
      </c>
      <c r="B26" s="39" t="s">
        <v>193</v>
      </c>
      <c r="C26" s="39" t="s">
        <v>194</v>
      </c>
      <c r="D26" s="38">
        <v>1951</v>
      </c>
      <c r="E26" s="39" t="s">
        <v>195</v>
      </c>
      <c r="F26" s="3">
        <v>78</v>
      </c>
      <c r="G26" s="3">
        <v>79</v>
      </c>
      <c r="H26" s="3">
        <v>76</v>
      </c>
      <c r="I26" s="3">
        <v>86</v>
      </c>
      <c r="J26" s="3">
        <v>78</v>
      </c>
      <c r="K26" s="3">
        <v>87</v>
      </c>
      <c r="L26" s="2">
        <f t="shared" si="0"/>
        <v>484</v>
      </c>
      <c r="O26" s="3" t="s">
        <v>43</v>
      </c>
    </row>
    <row r="27" spans="1:15">
      <c r="A27" s="3">
        <v>21</v>
      </c>
      <c r="B27" t="s">
        <v>80</v>
      </c>
      <c r="C27" t="s">
        <v>88</v>
      </c>
      <c r="D27" s="3">
        <v>1970</v>
      </c>
      <c r="E27" s="57" t="s">
        <v>180</v>
      </c>
      <c r="F27" s="3">
        <v>73</v>
      </c>
      <c r="G27" s="3">
        <v>81</v>
      </c>
      <c r="H27" s="3">
        <v>78</v>
      </c>
      <c r="I27" s="3">
        <v>78</v>
      </c>
      <c r="J27" s="3">
        <v>89</v>
      </c>
      <c r="K27" s="3">
        <v>80</v>
      </c>
      <c r="L27" s="2">
        <f t="shared" si="0"/>
        <v>479</v>
      </c>
    </row>
    <row r="28" spans="1:15">
      <c r="A28" s="3">
        <v>22</v>
      </c>
      <c r="B28" t="s">
        <v>71</v>
      </c>
      <c r="C28" t="s">
        <v>76</v>
      </c>
      <c r="D28" s="3">
        <v>1956</v>
      </c>
      <c r="E28" t="s">
        <v>393</v>
      </c>
      <c r="F28" s="3">
        <v>81</v>
      </c>
      <c r="G28" s="3">
        <v>83</v>
      </c>
      <c r="H28" s="3">
        <v>80</v>
      </c>
      <c r="I28" s="3">
        <v>76</v>
      </c>
      <c r="J28" s="3">
        <v>80</v>
      </c>
      <c r="K28" s="3">
        <v>79</v>
      </c>
      <c r="L28" s="2">
        <f t="shared" si="0"/>
        <v>479</v>
      </c>
    </row>
    <row r="29" spans="1:15">
      <c r="A29" s="3">
        <v>23</v>
      </c>
      <c r="B29" t="s">
        <v>51</v>
      </c>
      <c r="C29" t="s">
        <v>52</v>
      </c>
      <c r="D29" s="3">
        <v>1972</v>
      </c>
      <c r="E29" t="s">
        <v>202</v>
      </c>
      <c r="F29" s="3">
        <v>80</v>
      </c>
      <c r="G29" s="3">
        <v>80</v>
      </c>
      <c r="H29" s="3">
        <v>69</v>
      </c>
      <c r="I29" s="3">
        <v>79</v>
      </c>
      <c r="J29" s="3">
        <v>78</v>
      </c>
      <c r="K29" s="3">
        <v>84</v>
      </c>
      <c r="L29" s="2">
        <f t="shared" si="0"/>
        <v>470</v>
      </c>
    </row>
    <row r="30" spans="1:15">
      <c r="A30" s="3">
        <v>24</v>
      </c>
      <c r="B30" s="57" t="s">
        <v>72</v>
      </c>
      <c r="C30" s="57" t="s">
        <v>77</v>
      </c>
      <c r="D30" s="60">
        <v>1936</v>
      </c>
      <c r="E30" s="57" t="s">
        <v>179</v>
      </c>
      <c r="F30" s="3">
        <v>84</v>
      </c>
      <c r="G30" s="3">
        <v>79</v>
      </c>
      <c r="H30" s="3">
        <v>69</v>
      </c>
      <c r="I30" s="3">
        <v>80</v>
      </c>
      <c r="J30" s="3">
        <v>70</v>
      </c>
      <c r="K30" s="3">
        <v>81</v>
      </c>
      <c r="L30" s="2">
        <f t="shared" si="0"/>
        <v>463</v>
      </c>
    </row>
    <row r="31" spans="1:15">
      <c r="A31" s="3">
        <v>25</v>
      </c>
      <c r="B31" t="s">
        <v>34</v>
      </c>
      <c r="C31" t="s">
        <v>105</v>
      </c>
      <c r="D31" s="3">
        <v>1942</v>
      </c>
      <c r="E31" t="s">
        <v>35</v>
      </c>
      <c r="F31" s="3">
        <v>66</v>
      </c>
      <c r="G31" s="3">
        <v>77</v>
      </c>
      <c r="H31" s="3">
        <v>79</v>
      </c>
      <c r="I31" s="3">
        <v>75</v>
      </c>
      <c r="J31" s="3">
        <v>84</v>
      </c>
      <c r="K31" s="3">
        <v>76</v>
      </c>
      <c r="L31" s="2">
        <f t="shared" si="0"/>
        <v>457</v>
      </c>
    </row>
    <row r="32" spans="1:15">
      <c r="A32" s="3">
        <v>26</v>
      </c>
      <c r="B32" s="57" t="s">
        <v>69</v>
      </c>
      <c r="C32" s="57" t="s">
        <v>375</v>
      </c>
      <c r="D32" s="60">
        <v>1989</v>
      </c>
      <c r="E32" s="57" t="s">
        <v>180</v>
      </c>
      <c r="F32" s="60">
        <v>79</v>
      </c>
      <c r="G32" s="60">
        <v>70</v>
      </c>
      <c r="H32" s="60">
        <v>74</v>
      </c>
      <c r="I32" s="60">
        <v>84</v>
      </c>
      <c r="J32" s="60">
        <v>72</v>
      </c>
      <c r="K32" s="60">
        <v>76</v>
      </c>
      <c r="L32" s="54">
        <f t="shared" si="0"/>
        <v>455</v>
      </c>
    </row>
    <row r="33" spans="1:15">
      <c r="A33" s="3">
        <v>27</v>
      </c>
      <c r="B33" s="24" t="s">
        <v>271</v>
      </c>
      <c r="C33" s="24" t="s">
        <v>106</v>
      </c>
      <c r="D33" s="12">
        <v>1951</v>
      </c>
      <c r="E33" s="11" t="s">
        <v>62</v>
      </c>
      <c r="F33" s="3">
        <v>73</v>
      </c>
      <c r="G33" s="3">
        <v>83</v>
      </c>
      <c r="H33" s="3">
        <v>73</v>
      </c>
      <c r="I33" s="3">
        <v>71</v>
      </c>
      <c r="J33" s="3">
        <v>76</v>
      </c>
      <c r="K33" s="3">
        <v>65</v>
      </c>
      <c r="L33" s="2">
        <f t="shared" si="0"/>
        <v>441</v>
      </c>
    </row>
    <row r="34" spans="1:15">
      <c r="A34" s="3">
        <v>28</v>
      </c>
      <c r="B34" s="36" t="s">
        <v>17</v>
      </c>
      <c r="C34" s="36" t="s">
        <v>85</v>
      </c>
      <c r="D34" s="38">
        <v>1936</v>
      </c>
      <c r="E34" s="36" t="s">
        <v>35</v>
      </c>
      <c r="F34" s="3">
        <v>79</v>
      </c>
      <c r="G34" s="3">
        <v>75</v>
      </c>
      <c r="H34" s="3">
        <v>65</v>
      </c>
      <c r="I34" s="3">
        <v>67</v>
      </c>
      <c r="J34" s="3">
        <v>69</v>
      </c>
      <c r="K34" s="3">
        <v>78</v>
      </c>
      <c r="L34" s="2">
        <f t="shared" si="0"/>
        <v>433</v>
      </c>
    </row>
    <row r="35" spans="1:15">
      <c r="A35" s="3">
        <v>29</v>
      </c>
      <c r="B35" s="57" t="s">
        <v>376</v>
      </c>
      <c r="C35" s="57" t="s">
        <v>377</v>
      </c>
      <c r="D35" s="60">
        <v>1989</v>
      </c>
      <c r="E35" s="57" t="s">
        <v>180</v>
      </c>
      <c r="F35" s="60">
        <v>74</v>
      </c>
      <c r="G35" s="60">
        <v>68</v>
      </c>
      <c r="H35" s="60">
        <v>68</v>
      </c>
      <c r="I35" s="60">
        <v>68</v>
      </c>
      <c r="J35" s="60">
        <v>75</v>
      </c>
      <c r="K35" s="60">
        <v>69</v>
      </c>
      <c r="L35" s="54">
        <f t="shared" si="0"/>
        <v>422</v>
      </c>
    </row>
    <row r="36" spans="1:15">
      <c r="A36" s="3" t="s">
        <v>505</v>
      </c>
      <c r="B36" t="s">
        <v>66</v>
      </c>
      <c r="C36" t="s">
        <v>75</v>
      </c>
      <c r="D36" s="3">
        <v>1967</v>
      </c>
      <c r="E36" t="s">
        <v>195</v>
      </c>
      <c r="L36" s="2">
        <f t="shared" si="0"/>
        <v>0</v>
      </c>
    </row>
    <row r="37" spans="1:15">
      <c r="A37" s="3" t="s">
        <v>505</v>
      </c>
      <c r="B37" t="s">
        <v>157</v>
      </c>
      <c r="C37" t="s">
        <v>158</v>
      </c>
      <c r="D37" s="3">
        <v>1958</v>
      </c>
      <c r="E37" s="57" t="s">
        <v>95</v>
      </c>
      <c r="L37" s="2">
        <f t="shared" si="0"/>
        <v>0</v>
      </c>
    </row>
    <row r="38" spans="1:15">
      <c r="B38" s="36"/>
    </row>
    <row r="39" spans="1:15">
      <c r="B39" s="9"/>
      <c r="C39" s="11"/>
      <c r="D39" s="8"/>
      <c r="E39" s="9"/>
    </row>
    <row r="40" spans="1:15">
      <c r="E40" s="57"/>
    </row>
    <row r="41" spans="1:15">
      <c r="B41" s="36"/>
      <c r="C41" s="36"/>
      <c r="D41" s="38"/>
      <c r="E41" s="36"/>
    </row>
    <row r="42" spans="1:15" ht="17.399999999999999">
      <c r="A42" s="195" t="s">
        <v>90</v>
      </c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</row>
    <row r="43" spans="1:15">
      <c r="A43" s="196" t="s">
        <v>0</v>
      </c>
      <c r="B43" s="196"/>
      <c r="M43" s="203">
        <v>39339</v>
      </c>
      <c r="N43" s="196"/>
      <c r="O43" s="196"/>
    </row>
    <row r="45" spans="1:15">
      <c r="A45" s="190" t="s">
        <v>272</v>
      </c>
      <c r="B45" s="190"/>
      <c r="C45" s="190"/>
      <c r="D45" s="190"/>
      <c r="E45" s="190"/>
      <c r="H45" s="204"/>
      <c r="I45" s="204"/>
      <c r="J45" s="196"/>
      <c r="K45" s="196"/>
      <c r="L45" s="196"/>
      <c r="N45" s="196"/>
      <c r="O45" s="196"/>
    </row>
    <row r="47" spans="1:15">
      <c r="A47" s="2" t="s">
        <v>37</v>
      </c>
      <c r="B47" s="190" t="s">
        <v>38</v>
      </c>
      <c r="C47" s="190"/>
      <c r="D47" s="2" t="s">
        <v>89</v>
      </c>
      <c r="E47" s="1" t="s">
        <v>1</v>
      </c>
      <c r="F47" s="190" t="s">
        <v>2</v>
      </c>
      <c r="G47" s="190"/>
      <c r="H47" s="190"/>
      <c r="I47" s="190"/>
      <c r="J47" s="190"/>
      <c r="K47" s="190"/>
      <c r="L47" s="2" t="s">
        <v>3</v>
      </c>
      <c r="M47" s="2"/>
      <c r="N47" s="2" t="s">
        <v>6</v>
      </c>
    </row>
    <row r="48" spans="1:15">
      <c r="A48" s="2"/>
      <c r="B48" s="2"/>
      <c r="C48" s="2"/>
      <c r="D48" s="2"/>
      <c r="E48" s="1"/>
      <c r="F48" s="2"/>
      <c r="G48" s="2"/>
      <c r="H48" s="2"/>
      <c r="I48" s="2"/>
      <c r="J48" s="2"/>
      <c r="K48" s="2"/>
      <c r="M48" s="2"/>
      <c r="N48" s="2"/>
    </row>
    <row r="49" spans="1:15" s="55" customFormat="1">
      <c r="A49" s="54" t="s">
        <v>41</v>
      </c>
      <c r="B49" s="55" t="s">
        <v>263</v>
      </c>
      <c r="C49" s="62" t="s">
        <v>264</v>
      </c>
      <c r="D49" s="54">
        <v>1960</v>
      </c>
      <c r="E49" s="55" t="s">
        <v>202</v>
      </c>
      <c r="F49" s="54">
        <v>80</v>
      </c>
      <c r="G49" s="54">
        <v>82</v>
      </c>
      <c r="H49" s="54">
        <v>92</v>
      </c>
      <c r="I49" s="54">
        <v>83</v>
      </c>
      <c r="J49" s="54">
        <v>80</v>
      </c>
      <c r="K49" s="54">
        <v>79</v>
      </c>
      <c r="L49" s="54">
        <f>SUM(F49:K49)</f>
        <v>496</v>
      </c>
      <c r="M49" s="54"/>
      <c r="N49" s="54" t="s">
        <v>43</v>
      </c>
      <c r="O49" s="54"/>
    </row>
    <row r="50" spans="1:15" s="55" customFormat="1">
      <c r="A50" s="54" t="s">
        <v>42</v>
      </c>
      <c r="B50" s="55" t="s">
        <v>29</v>
      </c>
      <c r="C50" s="55" t="s">
        <v>279</v>
      </c>
      <c r="D50" s="54">
        <v>1955</v>
      </c>
      <c r="E50" s="55" t="s">
        <v>195</v>
      </c>
      <c r="F50" s="54">
        <v>79</v>
      </c>
      <c r="G50" s="54">
        <v>81</v>
      </c>
      <c r="H50" s="54">
        <v>80</v>
      </c>
      <c r="I50" s="54">
        <v>88</v>
      </c>
      <c r="J50" s="54">
        <v>74</v>
      </c>
      <c r="K50" s="54">
        <v>90</v>
      </c>
      <c r="L50" s="2">
        <f>SUM(F50:K50)</f>
        <v>492</v>
      </c>
      <c r="M50" s="54"/>
      <c r="N50" s="54" t="s">
        <v>43</v>
      </c>
      <c r="O50" s="54"/>
    </row>
    <row r="51" spans="1:15">
      <c r="A51" s="54" t="s">
        <v>43</v>
      </c>
      <c r="B51" s="55" t="s">
        <v>16</v>
      </c>
      <c r="C51" s="55" t="s">
        <v>44</v>
      </c>
      <c r="D51" s="54">
        <v>1962</v>
      </c>
      <c r="E51" s="55" t="s">
        <v>202</v>
      </c>
      <c r="F51" s="54">
        <v>76</v>
      </c>
      <c r="G51" s="54">
        <v>83</v>
      </c>
      <c r="H51" s="54">
        <v>76</v>
      </c>
      <c r="I51" s="54">
        <v>83</v>
      </c>
      <c r="J51" s="54">
        <v>87</v>
      </c>
      <c r="K51" s="54">
        <v>83</v>
      </c>
      <c r="L51" s="54">
        <f>SUM(F51:K51)</f>
        <v>488</v>
      </c>
      <c r="N51" s="54" t="s">
        <v>43</v>
      </c>
    </row>
    <row r="52" spans="1:15">
      <c r="A52" s="3">
        <v>4</v>
      </c>
      <c r="B52" t="s">
        <v>71</v>
      </c>
      <c r="C52" t="s">
        <v>76</v>
      </c>
      <c r="D52" s="3">
        <v>1956</v>
      </c>
      <c r="E52" t="s">
        <v>393</v>
      </c>
      <c r="F52" s="3">
        <v>81</v>
      </c>
      <c r="G52" s="3">
        <v>83</v>
      </c>
      <c r="H52" s="3">
        <v>80</v>
      </c>
      <c r="I52" s="3">
        <v>76</v>
      </c>
      <c r="J52" s="3">
        <v>80</v>
      </c>
      <c r="K52" s="3">
        <v>79</v>
      </c>
      <c r="L52" s="54">
        <f>SUM(F52:K52)</f>
        <v>479</v>
      </c>
    </row>
    <row r="54" spans="1:15">
      <c r="A54" s="190" t="s">
        <v>273</v>
      </c>
      <c r="B54" s="190"/>
      <c r="C54" s="190"/>
      <c r="D54" s="190"/>
      <c r="E54" s="190"/>
      <c r="H54" s="204"/>
      <c r="I54" s="204"/>
      <c r="J54" s="196"/>
      <c r="K54" s="196"/>
      <c r="L54" s="196"/>
      <c r="N54" s="196"/>
      <c r="O54" s="196"/>
    </row>
    <row r="56" spans="1:15">
      <c r="A56" s="2" t="s">
        <v>37</v>
      </c>
      <c r="B56" s="190" t="s">
        <v>38</v>
      </c>
      <c r="C56" s="190"/>
      <c r="D56" s="2" t="s">
        <v>89</v>
      </c>
      <c r="E56" s="1" t="s">
        <v>1</v>
      </c>
      <c r="F56" s="190" t="s">
        <v>2</v>
      </c>
      <c r="G56" s="190"/>
      <c r="H56" s="190"/>
      <c r="I56" s="190"/>
      <c r="J56" s="190"/>
      <c r="K56" s="190"/>
      <c r="L56" s="2" t="s">
        <v>3</v>
      </c>
      <c r="M56" s="2"/>
      <c r="N56" s="2"/>
    </row>
    <row r="57" spans="1:15">
      <c r="A57" s="2"/>
      <c r="B57" s="2"/>
      <c r="C57" s="2"/>
      <c r="D57" s="2"/>
      <c r="E57" s="1"/>
      <c r="F57" s="2"/>
      <c r="G57" s="2"/>
      <c r="H57" s="2"/>
      <c r="I57" s="2"/>
      <c r="J57" s="2"/>
      <c r="K57" s="2"/>
      <c r="M57" s="2"/>
      <c r="N57" s="2"/>
    </row>
    <row r="58" spans="1:15" s="55" customFormat="1">
      <c r="A58" s="54" t="s">
        <v>41</v>
      </c>
      <c r="B58" s="55" t="s">
        <v>68</v>
      </c>
      <c r="C58" s="55" t="s">
        <v>262</v>
      </c>
      <c r="D58" s="54">
        <v>1944</v>
      </c>
      <c r="E58" s="55" t="s">
        <v>7</v>
      </c>
      <c r="F58" s="54">
        <v>86</v>
      </c>
      <c r="G58" s="54">
        <v>85</v>
      </c>
      <c r="H58" s="54">
        <v>87</v>
      </c>
      <c r="I58" s="54">
        <v>78</v>
      </c>
      <c r="J58" s="54">
        <v>77</v>
      </c>
      <c r="K58" s="54">
        <v>81</v>
      </c>
      <c r="L58" s="2">
        <f>SUM(F58:K58)</f>
        <v>494</v>
      </c>
      <c r="M58" s="54"/>
      <c r="N58" s="54" t="s">
        <v>43</v>
      </c>
      <c r="O58" s="54"/>
    </row>
    <row r="59" spans="1:15" s="55" customFormat="1">
      <c r="A59" s="54" t="s">
        <v>42</v>
      </c>
      <c r="B59" s="55" t="s">
        <v>60</v>
      </c>
      <c r="C59" s="55" t="s">
        <v>61</v>
      </c>
      <c r="D59" s="54">
        <v>1947</v>
      </c>
      <c r="E59" s="55" t="s">
        <v>62</v>
      </c>
      <c r="F59" s="54">
        <v>81</v>
      </c>
      <c r="G59" s="54">
        <v>79</v>
      </c>
      <c r="H59" s="54">
        <v>85</v>
      </c>
      <c r="I59" s="54">
        <v>81</v>
      </c>
      <c r="J59" s="54">
        <v>81</v>
      </c>
      <c r="K59" s="54">
        <v>80</v>
      </c>
      <c r="L59" s="54">
        <f>SUM(F59:K59)</f>
        <v>487</v>
      </c>
      <c r="M59" s="54"/>
      <c r="N59" s="54" t="s">
        <v>43</v>
      </c>
      <c r="O59" s="54"/>
    </row>
    <row r="60" spans="1:15" s="55" customFormat="1">
      <c r="A60" s="54" t="s">
        <v>43</v>
      </c>
      <c r="B60" s="73" t="s">
        <v>193</v>
      </c>
      <c r="C60" s="73" t="s">
        <v>194</v>
      </c>
      <c r="D60" s="72">
        <v>1951</v>
      </c>
      <c r="E60" s="73" t="s">
        <v>195</v>
      </c>
      <c r="F60" s="54">
        <v>78</v>
      </c>
      <c r="G60" s="54">
        <v>79</v>
      </c>
      <c r="H60" s="54">
        <v>76</v>
      </c>
      <c r="I60" s="54">
        <v>86</v>
      </c>
      <c r="J60" s="54">
        <v>78</v>
      </c>
      <c r="K60" s="54">
        <v>87</v>
      </c>
      <c r="L60" s="2">
        <f>SUM(F60:K60)</f>
        <v>484</v>
      </c>
      <c r="M60" s="54"/>
      <c r="N60" s="54" t="s">
        <v>43</v>
      </c>
      <c r="O60" s="54"/>
    </row>
    <row r="61" spans="1:15">
      <c r="A61" s="3">
        <v>4</v>
      </c>
      <c r="B61" s="24" t="s">
        <v>271</v>
      </c>
      <c r="C61" s="24" t="s">
        <v>106</v>
      </c>
      <c r="D61" s="12">
        <v>1951</v>
      </c>
      <c r="E61" s="11" t="s">
        <v>62</v>
      </c>
      <c r="F61" s="3">
        <v>73</v>
      </c>
      <c r="G61" s="3">
        <v>83</v>
      </c>
      <c r="H61" s="3">
        <v>73</v>
      </c>
      <c r="I61" s="3">
        <v>71</v>
      </c>
      <c r="J61" s="3">
        <v>76</v>
      </c>
      <c r="K61" s="3">
        <v>65</v>
      </c>
      <c r="L61" s="54">
        <f>SUM(F61:K61)</f>
        <v>441</v>
      </c>
    </row>
    <row r="63" spans="1:15">
      <c r="A63" s="190" t="s">
        <v>274</v>
      </c>
      <c r="B63" s="190"/>
      <c r="C63" s="190"/>
      <c r="D63" s="190"/>
      <c r="E63" s="190"/>
      <c r="H63" s="204"/>
      <c r="I63" s="204"/>
      <c r="J63" s="196"/>
      <c r="K63" s="196"/>
      <c r="L63" s="196"/>
      <c r="N63" s="196"/>
      <c r="O63" s="196"/>
    </row>
    <row r="65" spans="1:15">
      <c r="A65" s="2" t="s">
        <v>37</v>
      </c>
      <c r="B65" s="190" t="s">
        <v>38</v>
      </c>
      <c r="C65" s="190"/>
      <c r="D65" s="2" t="s">
        <v>89</v>
      </c>
      <c r="E65" s="1" t="s">
        <v>1</v>
      </c>
      <c r="F65" s="190" t="s">
        <v>2</v>
      </c>
      <c r="G65" s="190"/>
      <c r="H65" s="190"/>
      <c r="I65" s="190"/>
      <c r="J65" s="190"/>
      <c r="K65" s="190"/>
      <c r="L65" s="2" t="s">
        <v>3</v>
      </c>
      <c r="M65" s="2"/>
      <c r="N65" s="2"/>
    </row>
    <row r="66" spans="1:15">
      <c r="A66" s="2"/>
      <c r="B66" s="2"/>
      <c r="C66" s="2"/>
      <c r="D66" s="2"/>
      <c r="E66" s="1"/>
      <c r="F66" s="2"/>
      <c r="G66" s="2"/>
      <c r="H66" s="2"/>
      <c r="I66" s="2"/>
      <c r="J66" s="2"/>
      <c r="K66" s="2"/>
      <c r="M66" s="2"/>
      <c r="N66" s="2"/>
    </row>
    <row r="67" spans="1:15" s="55" customFormat="1">
      <c r="A67" s="54" t="s">
        <v>41</v>
      </c>
      <c r="B67" s="55" t="s">
        <v>72</v>
      </c>
      <c r="C67" s="55" t="s">
        <v>77</v>
      </c>
      <c r="D67" s="54">
        <v>1936</v>
      </c>
      <c r="E67" s="55" t="s">
        <v>179</v>
      </c>
      <c r="F67" s="54">
        <v>84</v>
      </c>
      <c r="G67" s="54">
        <v>79</v>
      </c>
      <c r="H67" s="54">
        <v>69</v>
      </c>
      <c r="I67" s="54">
        <v>80</v>
      </c>
      <c r="J67" s="54">
        <v>70</v>
      </c>
      <c r="K67" s="54">
        <v>81</v>
      </c>
      <c r="L67" s="54">
        <f>SUM(F67:K67)</f>
        <v>463</v>
      </c>
      <c r="M67" s="54"/>
      <c r="N67" s="54"/>
      <c r="O67" s="54"/>
    </row>
    <row r="68" spans="1:15" s="55" customFormat="1">
      <c r="A68" s="54" t="s">
        <v>42</v>
      </c>
      <c r="B68" s="55" t="s">
        <v>34</v>
      </c>
      <c r="C68" s="55" t="s">
        <v>105</v>
      </c>
      <c r="D68" s="54">
        <v>1942</v>
      </c>
      <c r="E68" s="55" t="s">
        <v>35</v>
      </c>
      <c r="F68" s="54">
        <v>66</v>
      </c>
      <c r="G68" s="54">
        <v>77</v>
      </c>
      <c r="H68" s="54">
        <v>79</v>
      </c>
      <c r="I68" s="54">
        <v>75</v>
      </c>
      <c r="J68" s="54">
        <v>84</v>
      </c>
      <c r="K68" s="54">
        <v>76</v>
      </c>
      <c r="L68" s="54">
        <f>SUM(F68:K68)</f>
        <v>457</v>
      </c>
      <c r="M68" s="54"/>
      <c r="N68" s="54"/>
      <c r="O68" s="54"/>
    </row>
    <row r="69" spans="1:15" s="55" customFormat="1">
      <c r="A69" s="54" t="s">
        <v>43</v>
      </c>
      <c r="B69" s="71" t="s">
        <v>17</v>
      </c>
      <c r="C69" s="71" t="s">
        <v>85</v>
      </c>
      <c r="D69" s="72">
        <v>1936</v>
      </c>
      <c r="E69" s="71" t="s">
        <v>35</v>
      </c>
      <c r="F69" s="54">
        <v>79</v>
      </c>
      <c r="G69" s="54">
        <v>75</v>
      </c>
      <c r="H69" s="54">
        <v>65</v>
      </c>
      <c r="I69" s="54">
        <v>67</v>
      </c>
      <c r="J69" s="54">
        <v>69</v>
      </c>
      <c r="K69" s="54">
        <v>78</v>
      </c>
      <c r="L69" s="54">
        <f>SUM(F69:K69)</f>
        <v>433</v>
      </c>
      <c r="M69" s="54"/>
      <c r="N69" s="54"/>
      <c r="O69" s="54"/>
    </row>
    <row r="71" spans="1:15">
      <c r="A71" s="190" t="s">
        <v>278</v>
      </c>
      <c r="B71" s="190"/>
      <c r="C71" s="190"/>
      <c r="D71" s="190"/>
      <c r="E71" s="190"/>
    </row>
    <row r="72" spans="1:15">
      <c r="D72" s="3" t="s">
        <v>176</v>
      </c>
      <c r="E72" s="196">
        <v>1653</v>
      </c>
      <c r="F72" s="196"/>
      <c r="G72" s="196" t="s">
        <v>275</v>
      </c>
      <c r="H72" s="196"/>
      <c r="I72" s="196"/>
      <c r="J72" s="196" t="s">
        <v>276</v>
      </c>
      <c r="K72" s="196"/>
      <c r="L72" s="196"/>
      <c r="M72" s="196"/>
      <c r="N72" s="189" t="s">
        <v>277</v>
      </c>
      <c r="O72" s="189"/>
    </row>
    <row r="74" spans="1:15">
      <c r="A74" s="2" t="s">
        <v>41</v>
      </c>
      <c r="B74" s="1" t="s">
        <v>94</v>
      </c>
      <c r="C74" s="198" t="s">
        <v>499</v>
      </c>
      <c r="D74" s="198"/>
      <c r="E74" s="198"/>
      <c r="F74" s="198"/>
      <c r="G74" s="198"/>
      <c r="H74" s="198"/>
      <c r="I74" s="198"/>
      <c r="J74" s="198"/>
      <c r="K74" s="198"/>
      <c r="L74" s="2">
        <v>1587</v>
      </c>
    </row>
    <row r="75" spans="1:15">
      <c r="A75" s="178" t="s">
        <v>42</v>
      </c>
      <c r="B75" s="187" t="s">
        <v>96</v>
      </c>
      <c r="C75" s="205" t="s">
        <v>508</v>
      </c>
      <c r="D75" s="205"/>
      <c r="E75" s="205"/>
      <c r="F75" s="205"/>
      <c r="G75" s="205"/>
      <c r="H75" s="205"/>
      <c r="I75" s="205"/>
      <c r="J75" s="205"/>
      <c r="K75" s="205"/>
      <c r="L75" s="178">
        <v>1586</v>
      </c>
    </row>
    <row r="76" spans="1:15">
      <c r="A76" s="2" t="s">
        <v>43</v>
      </c>
      <c r="B76" s="1" t="s">
        <v>203</v>
      </c>
      <c r="C76" s="198" t="s">
        <v>501</v>
      </c>
      <c r="D76" s="198"/>
      <c r="E76" s="198"/>
      <c r="F76" s="198"/>
      <c r="G76" s="198"/>
      <c r="H76" s="198"/>
      <c r="I76" s="198"/>
      <c r="J76" s="198"/>
      <c r="K76" s="198"/>
      <c r="L76" s="2">
        <v>1545</v>
      </c>
    </row>
    <row r="77" spans="1:15">
      <c r="A77" s="3">
        <v>4</v>
      </c>
      <c r="B77" s="57" t="s">
        <v>195</v>
      </c>
      <c r="C77" t="s">
        <v>509</v>
      </c>
      <c r="L77" s="2">
        <v>1499</v>
      </c>
    </row>
    <row r="78" spans="1:15">
      <c r="A78" s="3">
        <v>5</v>
      </c>
      <c r="B78" t="s">
        <v>253</v>
      </c>
      <c r="C78" s="189" t="s">
        <v>500</v>
      </c>
      <c r="D78" s="189"/>
      <c r="E78" s="189"/>
      <c r="F78" s="189"/>
      <c r="G78" s="189"/>
      <c r="H78" s="189"/>
      <c r="I78" s="189"/>
      <c r="J78" s="189"/>
      <c r="K78" s="189"/>
      <c r="L78" s="2">
        <v>1356</v>
      </c>
    </row>
    <row r="80" spans="1:15">
      <c r="A80" s="189" t="s">
        <v>207</v>
      </c>
      <c r="B80" s="189"/>
      <c r="C80" s="189"/>
      <c r="E80" s="189" t="s">
        <v>366</v>
      </c>
      <c r="F80" s="189"/>
      <c r="G80" s="189"/>
      <c r="H80" s="189"/>
    </row>
    <row r="83" spans="1:8">
      <c r="A83" s="189" t="s">
        <v>91</v>
      </c>
      <c r="B83" s="189"/>
      <c r="C83" s="189"/>
      <c r="D83" s="189"/>
      <c r="E83" s="189" t="s">
        <v>365</v>
      </c>
      <c r="F83" s="189"/>
      <c r="G83" s="189"/>
      <c r="H83" s="189"/>
    </row>
  </sheetData>
  <mergeCells count="43">
    <mergeCell ref="A83:D83"/>
    <mergeCell ref="E83:H83"/>
    <mergeCell ref="A42:O42"/>
    <mergeCell ref="A43:B43"/>
    <mergeCell ref="M43:O43"/>
    <mergeCell ref="A80:C80"/>
    <mergeCell ref="E80:H80"/>
    <mergeCell ref="N72:O72"/>
    <mergeCell ref="A71:E71"/>
    <mergeCell ref="C78:K78"/>
    <mergeCell ref="F6:K6"/>
    <mergeCell ref="B6:C6"/>
    <mergeCell ref="A1:O1"/>
    <mergeCell ref="M2:O2"/>
    <mergeCell ref="A2:B2"/>
    <mergeCell ref="A4:E4"/>
    <mergeCell ref="H4:I4"/>
    <mergeCell ref="J4:L4"/>
    <mergeCell ref="N4:O4"/>
    <mergeCell ref="C75:K75"/>
    <mergeCell ref="C76:K76"/>
    <mergeCell ref="A45:E45"/>
    <mergeCell ref="H45:I45"/>
    <mergeCell ref="J45:L45"/>
    <mergeCell ref="E72:F72"/>
    <mergeCell ref="G72:I72"/>
    <mergeCell ref="J72:M72"/>
    <mergeCell ref="C74:K74"/>
    <mergeCell ref="N45:O45"/>
    <mergeCell ref="N54:O54"/>
    <mergeCell ref="B47:C47"/>
    <mergeCell ref="F47:K47"/>
    <mergeCell ref="A54:E54"/>
    <mergeCell ref="H54:I54"/>
    <mergeCell ref="J54:L54"/>
    <mergeCell ref="N63:O63"/>
    <mergeCell ref="B56:C56"/>
    <mergeCell ref="F56:K56"/>
    <mergeCell ref="B65:C65"/>
    <mergeCell ref="F65:K65"/>
    <mergeCell ref="A63:E63"/>
    <mergeCell ref="H63:I63"/>
    <mergeCell ref="J63:L63"/>
  </mergeCells>
  <phoneticPr fontId="0" type="noConversion"/>
  <conditionalFormatting sqref="H80:H83 E80:F83">
    <cfRule type="cellIs" dxfId="4" priority="1" stopIfTrue="1" operator="equal">
      <formula>100</formula>
    </cfRule>
  </conditionalFormatting>
  <printOptions horizontalCentered="1"/>
  <pageMargins left="0.23622047244094491" right="0.23622047244094491" top="0.98425196850393704" bottom="0.98425196850393704" header="0.51181102362204722" footer="0.51181102362204722"/>
  <pageSetup orientation="portrait" horizontalDpi="300" verticalDpi="300" r:id="rId1"/>
  <headerFooter alignWithMargins="0"/>
  <rowBreaks count="1" manualBreakCount="1">
    <brk id="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zoomScaleNormal="100" zoomScaleSheetLayoutView="100" workbookViewId="0">
      <selection sqref="A1:Q1"/>
    </sheetView>
  </sheetViews>
  <sheetFormatPr defaultColWidth="5.33203125" defaultRowHeight="13.2"/>
  <cols>
    <col min="1" max="1" width="5.44140625" bestFit="1" customWidth="1"/>
    <col min="2" max="2" width="15.5546875" bestFit="1" customWidth="1"/>
    <col min="3" max="3" width="15.5546875" customWidth="1"/>
    <col min="4" max="4" width="6" bestFit="1" customWidth="1"/>
    <col min="5" max="5" width="15" customWidth="1"/>
    <col min="6" max="8" width="3.6640625" bestFit="1" customWidth="1"/>
    <col min="9" max="9" width="4.88671875" bestFit="1" customWidth="1"/>
    <col min="10" max="10" width="5.88671875" bestFit="1" customWidth="1"/>
    <col min="11" max="11" width="3.6640625" bestFit="1" customWidth="1"/>
    <col min="12" max="12" width="3.6640625" style="9" bestFit="1" customWidth="1"/>
    <col min="13" max="13" width="5" bestFit="1" customWidth="1"/>
    <col min="14" max="15" width="6.88671875" bestFit="1" customWidth="1"/>
    <col min="16" max="16" width="8.109375" bestFit="1" customWidth="1"/>
    <col min="17" max="17" width="5.6640625" style="3" bestFit="1" customWidth="1"/>
  </cols>
  <sheetData>
    <row r="1" spans="1:17" ht="17.399999999999999">
      <c r="A1" s="195" t="s">
        <v>90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</row>
    <row r="2" spans="1:17">
      <c r="A2" s="196" t="s">
        <v>0</v>
      </c>
      <c r="B2" s="196"/>
      <c r="D2" s="3"/>
      <c r="F2" s="3"/>
      <c r="G2" s="3"/>
      <c r="H2" s="3"/>
      <c r="I2" s="3"/>
      <c r="J2" s="3"/>
      <c r="K2" s="3"/>
      <c r="L2" s="8"/>
      <c r="N2" s="203">
        <v>39339</v>
      </c>
      <c r="O2" s="196"/>
      <c r="P2" s="196"/>
      <c r="Q2"/>
    </row>
    <row r="3" spans="1:17">
      <c r="A3" s="3"/>
      <c r="D3" s="3"/>
      <c r="F3" s="3"/>
      <c r="G3" s="3"/>
      <c r="H3" s="3"/>
      <c r="I3" s="3"/>
      <c r="J3" s="3"/>
      <c r="K3" s="3"/>
      <c r="L3" s="8"/>
    </row>
    <row r="4" spans="1:17">
      <c r="A4" s="190" t="s">
        <v>303</v>
      </c>
      <c r="B4" s="190"/>
      <c r="C4" s="190"/>
      <c r="D4" s="190"/>
      <c r="E4" s="190"/>
      <c r="F4" s="3"/>
      <c r="G4" s="3"/>
      <c r="H4" s="3"/>
      <c r="I4" s="3">
        <v>589</v>
      </c>
      <c r="J4" s="196" t="s">
        <v>302</v>
      </c>
      <c r="K4" s="196"/>
      <c r="L4" s="196"/>
      <c r="M4" s="196"/>
      <c r="N4" s="196"/>
      <c r="O4" s="3">
        <v>1999</v>
      </c>
      <c r="P4" s="189" t="s">
        <v>301</v>
      </c>
      <c r="Q4" s="189"/>
    </row>
    <row r="5" spans="1:17">
      <c r="A5" s="3"/>
      <c r="D5" s="3"/>
      <c r="F5" s="3"/>
      <c r="G5" s="3"/>
      <c r="H5" s="3"/>
      <c r="I5" s="3"/>
      <c r="J5" s="3"/>
      <c r="K5" s="3"/>
      <c r="L5" s="8"/>
      <c r="M5" s="3"/>
      <c r="N5" s="3"/>
      <c r="O5" s="3"/>
    </row>
    <row r="6" spans="1:17" s="1" customFormat="1">
      <c r="A6" s="2" t="s">
        <v>37</v>
      </c>
      <c r="B6" s="200" t="s">
        <v>38</v>
      </c>
      <c r="C6" s="200"/>
      <c r="D6" s="108" t="s">
        <v>89</v>
      </c>
      <c r="E6" s="109" t="s">
        <v>1</v>
      </c>
      <c r="F6" s="200" t="s">
        <v>97</v>
      </c>
      <c r="G6" s="200"/>
      <c r="H6" s="200"/>
      <c r="I6" s="200"/>
      <c r="J6" s="200" t="s">
        <v>98</v>
      </c>
      <c r="K6" s="200"/>
      <c r="L6" s="200"/>
      <c r="M6" s="200"/>
      <c r="N6" s="108" t="s">
        <v>3</v>
      </c>
      <c r="O6" s="108" t="s">
        <v>4</v>
      </c>
      <c r="P6" s="108" t="s">
        <v>5</v>
      </c>
      <c r="Q6" s="108" t="s">
        <v>6</v>
      </c>
    </row>
    <row r="7" spans="1:17">
      <c r="A7" s="2"/>
      <c r="B7" s="2"/>
      <c r="C7" s="2"/>
      <c r="D7" s="2"/>
      <c r="E7" s="1"/>
      <c r="F7" s="2"/>
      <c r="G7" s="2"/>
      <c r="H7" s="2"/>
      <c r="I7" s="2"/>
      <c r="J7" s="2"/>
      <c r="K7" s="2"/>
      <c r="L7" s="8"/>
      <c r="M7" s="2"/>
      <c r="N7" s="2"/>
      <c r="O7" s="2"/>
      <c r="P7" s="3"/>
    </row>
    <row r="8" spans="1:17" s="55" customFormat="1">
      <c r="A8" s="54" t="s">
        <v>41</v>
      </c>
      <c r="B8" s="55" t="s">
        <v>300</v>
      </c>
      <c r="C8" s="55" t="s">
        <v>74</v>
      </c>
      <c r="D8" s="54">
        <v>1975</v>
      </c>
      <c r="E8" s="55" t="s">
        <v>241</v>
      </c>
      <c r="F8" s="54">
        <v>96</v>
      </c>
      <c r="G8" s="54">
        <v>93</v>
      </c>
      <c r="H8" s="54">
        <v>95</v>
      </c>
      <c r="I8" s="54">
        <f t="shared" ref="I8:I26" si="0">SUM(F8:H8)</f>
        <v>284</v>
      </c>
      <c r="J8" s="54">
        <v>95</v>
      </c>
      <c r="K8" s="54">
        <v>97</v>
      </c>
      <c r="L8" s="54">
        <v>92</v>
      </c>
      <c r="M8" s="104">
        <f t="shared" ref="M8:M26" si="1">SUM(J8:L8)</f>
        <v>284</v>
      </c>
      <c r="N8" s="104">
        <f t="shared" ref="N8:N26" si="2">I8+M8</f>
        <v>568</v>
      </c>
      <c r="O8" s="54">
        <v>201.8</v>
      </c>
      <c r="P8" s="80">
        <f t="shared" ref="P8:P15" si="3">N8+O8</f>
        <v>769.8</v>
      </c>
      <c r="Q8" s="54" t="s">
        <v>41</v>
      </c>
    </row>
    <row r="9" spans="1:17" s="55" customFormat="1">
      <c r="A9" s="166" t="s">
        <v>42</v>
      </c>
      <c r="B9" s="177" t="s">
        <v>294</v>
      </c>
      <c r="C9" s="177" t="s">
        <v>293</v>
      </c>
      <c r="D9" s="166">
        <v>1987</v>
      </c>
      <c r="E9" s="177" t="s">
        <v>96</v>
      </c>
      <c r="F9" s="166">
        <v>97</v>
      </c>
      <c r="G9" s="166">
        <v>94</v>
      </c>
      <c r="H9" s="166">
        <v>98</v>
      </c>
      <c r="I9" s="166">
        <f t="shared" si="0"/>
        <v>289</v>
      </c>
      <c r="J9" s="166">
        <v>87</v>
      </c>
      <c r="K9" s="166">
        <v>93</v>
      </c>
      <c r="L9" s="166">
        <v>93</v>
      </c>
      <c r="M9" s="183">
        <f t="shared" si="1"/>
        <v>273</v>
      </c>
      <c r="N9" s="183">
        <f t="shared" si="2"/>
        <v>562</v>
      </c>
      <c r="O9" s="184">
        <v>196.8</v>
      </c>
      <c r="P9" s="184">
        <f t="shared" si="3"/>
        <v>758.8</v>
      </c>
      <c r="Q9" s="166" t="s">
        <v>41</v>
      </c>
    </row>
    <row r="10" spans="1:17" s="57" customFormat="1">
      <c r="A10" s="54" t="s">
        <v>43</v>
      </c>
      <c r="B10" s="75" t="s">
        <v>289</v>
      </c>
      <c r="C10" s="75" t="s">
        <v>510</v>
      </c>
      <c r="D10" s="61">
        <v>1987</v>
      </c>
      <c r="E10" s="75" t="s">
        <v>246</v>
      </c>
      <c r="F10" s="54">
        <v>95</v>
      </c>
      <c r="G10" s="54">
        <v>94</v>
      </c>
      <c r="H10" s="54">
        <v>91</v>
      </c>
      <c r="I10" s="54">
        <f t="shared" si="0"/>
        <v>280</v>
      </c>
      <c r="J10" s="54">
        <v>91</v>
      </c>
      <c r="K10" s="54">
        <v>92</v>
      </c>
      <c r="L10" s="54">
        <v>88</v>
      </c>
      <c r="M10" s="104">
        <f t="shared" si="1"/>
        <v>271</v>
      </c>
      <c r="N10" s="104">
        <f t="shared" si="2"/>
        <v>551</v>
      </c>
      <c r="O10" s="80">
        <v>189.3</v>
      </c>
      <c r="P10" s="80">
        <f t="shared" si="3"/>
        <v>740.3</v>
      </c>
      <c r="Q10" s="54" t="s">
        <v>42</v>
      </c>
    </row>
    <row r="11" spans="1:17">
      <c r="A11" s="60">
        <v>4</v>
      </c>
      <c r="B11" s="57" t="s">
        <v>299</v>
      </c>
      <c r="C11" s="57" t="s">
        <v>102</v>
      </c>
      <c r="D11" s="60">
        <v>1957</v>
      </c>
      <c r="E11" s="57" t="s">
        <v>195</v>
      </c>
      <c r="F11" s="60">
        <v>90</v>
      </c>
      <c r="G11" s="60">
        <v>90</v>
      </c>
      <c r="H11" s="60">
        <v>94</v>
      </c>
      <c r="I11" s="54">
        <f t="shared" si="0"/>
        <v>274</v>
      </c>
      <c r="J11" s="60">
        <v>89</v>
      </c>
      <c r="K11" s="60">
        <v>94</v>
      </c>
      <c r="L11" s="60">
        <v>93</v>
      </c>
      <c r="M11" s="104">
        <f t="shared" si="1"/>
        <v>276</v>
      </c>
      <c r="N11" s="104">
        <f t="shared" si="2"/>
        <v>550</v>
      </c>
      <c r="O11" s="100">
        <v>189.4</v>
      </c>
      <c r="P11" s="34">
        <f t="shared" si="3"/>
        <v>739.4</v>
      </c>
      <c r="Q11" s="3" t="s">
        <v>42</v>
      </c>
    </row>
    <row r="12" spans="1:17">
      <c r="A12" s="60">
        <v>5</v>
      </c>
      <c r="B12" t="s">
        <v>239</v>
      </c>
      <c r="C12" t="s">
        <v>240</v>
      </c>
      <c r="D12" s="3">
        <v>1972</v>
      </c>
      <c r="E12" t="s">
        <v>202</v>
      </c>
      <c r="F12" s="3">
        <v>94</v>
      </c>
      <c r="G12" s="3">
        <v>93</v>
      </c>
      <c r="H12" s="3">
        <v>93</v>
      </c>
      <c r="I12" s="2">
        <f t="shared" si="0"/>
        <v>280</v>
      </c>
      <c r="J12" s="3">
        <v>93</v>
      </c>
      <c r="K12" s="3">
        <v>92</v>
      </c>
      <c r="L12" s="8">
        <v>87</v>
      </c>
      <c r="M12" s="98">
        <f t="shared" si="1"/>
        <v>272</v>
      </c>
      <c r="N12" s="98">
        <f t="shared" si="2"/>
        <v>552</v>
      </c>
      <c r="O12" s="103">
        <v>186.6</v>
      </c>
      <c r="P12" s="80">
        <f t="shared" si="3"/>
        <v>738.6</v>
      </c>
      <c r="Q12" s="3" t="s">
        <v>42</v>
      </c>
    </row>
    <row r="13" spans="1:17">
      <c r="A13" s="60">
        <v>6</v>
      </c>
      <c r="B13" s="25" t="s">
        <v>404</v>
      </c>
      <c r="C13" s="25" t="s">
        <v>405</v>
      </c>
      <c r="D13" s="8">
        <v>1978</v>
      </c>
      <c r="E13" s="25" t="s">
        <v>195</v>
      </c>
      <c r="F13" s="3">
        <v>94</v>
      </c>
      <c r="G13" s="3">
        <v>91</v>
      </c>
      <c r="H13" s="3">
        <v>94</v>
      </c>
      <c r="I13" s="2">
        <f t="shared" si="0"/>
        <v>279</v>
      </c>
      <c r="J13" s="3">
        <v>90</v>
      </c>
      <c r="K13" s="3">
        <v>88</v>
      </c>
      <c r="L13" s="8">
        <v>87</v>
      </c>
      <c r="M13" s="98">
        <f t="shared" si="1"/>
        <v>265</v>
      </c>
      <c r="N13" s="98">
        <f t="shared" si="2"/>
        <v>544</v>
      </c>
      <c r="O13" s="4">
        <v>192.1</v>
      </c>
      <c r="P13" s="80">
        <f t="shared" si="3"/>
        <v>736.1</v>
      </c>
      <c r="Q13" s="3" t="s">
        <v>42</v>
      </c>
    </row>
    <row r="14" spans="1:17" s="101" customFormat="1">
      <c r="A14" s="60">
        <v>7</v>
      </c>
      <c r="B14" s="28" t="s">
        <v>296</v>
      </c>
      <c r="C14" s="28" t="s">
        <v>295</v>
      </c>
      <c r="D14" s="13">
        <v>1962</v>
      </c>
      <c r="E14" s="7" t="s">
        <v>180</v>
      </c>
      <c r="F14" s="60">
        <v>92</v>
      </c>
      <c r="G14" s="60">
        <v>92</v>
      </c>
      <c r="H14" s="60">
        <v>93</v>
      </c>
      <c r="I14" s="54">
        <f t="shared" si="0"/>
        <v>277</v>
      </c>
      <c r="J14" s="60">
        <v>89</v>
      </c>
      <c r="K14" s="60">
        <v>89</v>
      </c>
      <c r="L14" s="60">
        <v>86</v>
      </c>
      <c r="M14" s="104">
        <f t="shared" si="1"/>
        <v>264</v>
      </c>
      <c r="N14" s="104">
        <f t="shared" si="2"/>
        <v>541</v>
      </c>
      <c r="O14" s="4">
        <v>193.1</v>
      </c>
      <c r="P14" s="5">
        <f t="shared" si="3"/>
        <v>734.1</v>
      </c>
      <c r="Q14" s="3" t="s">
        <v>42</v>
      </c>
    </row>
    <row r="15" spans="1:17">
      <c r="A15" s="60">
        <v>8</v>
      </c>
      <c r="B15" s="57" t="s">
        <v>408</v>
      </c>
      <c r="C15" s="57" t="s">
        <v>262</v>
      </c>
      <c r="D15" s="60">
        <v>1977</v>
      </c>
      <c r="E15" s="57" t="s">
        <v>7</v>
      </c>
      <c r="F15" s="3">
        <v>90</v>
      </c>
      <c r="G15" s="3">
        <v>84</v>
      </c>
      <c r="H15" s="3">
        <v>89</v>
      </c>
      <c r="I15" s="2">
        <f t="shared" si="0"/>
        <v>263</v>
      </c>
      <c r="J15" s="3">
        <v>87</v>
      </c>
      <c r="K15" s="3">
        <v>94</v>
      </c>
      <c r="L15" s="8">
        <v>96</v>
      </c>
      <c r="M15" s="98">
        <f t="shared" si="1"/>
        <v>277</v>
      </c>
      <c r="N15" s="98">
        <f t="shared" si="2"/>
        <v>540</v>
      </c>
      <c r="O15" s="3">
        <v>191.9</v>
      </c>
      <c r="P15" s="5">
        <f t="shared" si="3"/>
        <v>731.9</v>
      </c>
      <c r="Q15" s="3" t="s">
        <v>42</v>
      </c>
    </row>
    <row r="16" spans="1:17">
      <c r="A16" s="60">
        <v>9</v>
      </c>
      <c r="B16" s="7" t="s">
        <v>387</v>
      </c>
      <c r="C16" s="7" t="s">
        <v>388</v>
      </c>
      <c r="D16" s="3">
        <v>1989</v>
      </c>
      <c r="E16" s="25" t="s">
        <v>246</v>
      </c>
      <c r="F16" s="3">
        <v>97</v>
      </c>
      <c r="G16" s="3">
        <v>93</v>
      </c>
      <c r="H16" s="3">
        <v>90</v>
      </c>
      <c r="I16" s="2">
        <f t="shared" si="0"/>
        <v>280</v>
      </c>
      <c r="J16" s="3">
        <v>86</v>
      </c>
      <c r="K16" s="3">
        <v>82</v>
      </c>
      <c r="L16" s="8">
        <v>90</v>
      </c>
      <c r="M16" s="98">
        <f t="shared" si="1"/>
        <v>258</v>
      </c>
      <c r="N16" s="98">
        <f t="shared" si="2"/>
        <v>538</v>
      </c>
      <c r="O16" s="3"/>
      <c r="P16" s="3"/>
      <c r="Q16" s="3" t="s">
        <v>42</v>
      </c>
    </row>
    <row r="17" spans="1:17">
      <c r="A17" s="60">
        <v>10</v>
      </c>
      <c r="B17" t="s">
        <v>389</v>
      </c>
      <c r="C17" t="s">
        <v>390</v>
      </c>
      <c r="D17" s="3">
        <v>1990</v>
      </c>
      <c r="E17" t="s">
        <v>246</v>
      </c>
      <c r="F17" s="3">
        <v>91</v>
      </c>
      <c r="G17" s="3">
        <v>90</v>
      </c>
      <c r="H17" s="3">
        <v>90</v>
      </c>
      <c r="I17" s="2">
        <f t="shared" si="0"/>
        <v>271</v>
      </c>
      <c r="J17" s="3">
        <v>91</v>
      </c>
      <c r="K17" s="3">
        <v>87</v>
      </c>
      <c r="L17" s="8">
        <v>86</v>
      </c>
      <c r="M17" s="98">
        <f t="shared" si="1"/>
        <v>264</v>
      </c>
      <c r="N17" s="98">
        <f t="shared" si="2"/>
        <v>535</v>
      </c>
      <c r="O17" s="3"/>
      <c r="P17" s="3"/>
      <c r="Q17" s="3" t="s">
        <v>42</v>
      </c>
    </row>
    <row r="18" spans="1:17">
      <c r="A18" s="60">
        <v>11</v>
      </c>
      <c r="B18" s="7" t="s">
        <v>406</v>
      </c>
      <c r="C18" s="7" t="s">
        <v>407</v>
      </c>
      <c r="D18" s="3">
        <v>1985</v>
      </c>
      <c r="E18" s="25" t="s">
        <v>195</v>
      </c>
      <c r="F18" s="3">
        <v>88</v>
      </c>
      <c r="G18" s="3">
        <v>92</v>
      </c>
      <c r="H18" s="3">
        <v>92</v>
      </c>
      <c r="I18" s="2">
        <f t="shared" si="0"/>
        <v>272</v>
      </c>
      <c r="J18" s="3">
        <v>90</v>
      </c>
      <c r="K18" s="3">
        <v>91</v>
      </c>
      <c r="L18" s="8">
        <v>81</v>
      </c>
      <c r="M18" s="98">
        <f t="shared" si="1"/>
        <v>262</v>
      </c>
      <c r="N18" s="98">
        <f t="shared" si="2"/>
        <v>534</v>
      </c>
      <c r="O18" s="3"/>
      <c r="P18" s="3"/>
      <c r="Q18" s="3" t="s">
        <v>42</v>
      </c>
    </row>
    <row r="19" spans="1:17">
      <c r="A19" s="60">
        <v>12</v>
      </c>
      <c r="B19" s="25" t="s">
        <v>298</v>
      </c>
      <c r="C19" s="25" t="s">
        <v>297</v>
      </c>
      <c r="D19" s="8">
        <v>1987</v>
      </c>
      <c r="E19" s="25" t="s">
        <v>7</v>
      </c>
      <c r="F19" s="3">
        <v>95</v>
      </c>
      <c r="G19" s="3">
        <v>93</v>
      </c>
      <c r="H19" s="3">
        <v>88</v>
      </c>
      <c r="I19" s="2">
        <f t="shared" si="0"/>
        <v>276</v>
      </c>
      <c r="J19" s="3">
        <v>84</v>
      </c>
      <c r="K19" s="3">
        <v>83</v>
      </c>
      <c r="L19" s="8">
        <v>90</v>
      </c>
      <c r="M19" s="98">
        <f t="shared" si="1"/>
        <v>257</v>
      </c>
      <c r="N19" s="98">
        <f t="shared" si="2"/>
        <v>533</v>
      </c>
      <c r="O19" s="3"/>
      <c r="P19" s="3"/>
      <c r="Q19" s="3" t="s">
        <v>42</v>
      </c>
    </row>
    <row r="20" spans="1:17">
      <c r="A20" s="60">
        <v>13</v>
      </c>
      <c r="B20" s="28" t="s">
        <v>511</v>
      </c>
      <c r="C20" s="28" t="s">
        <v>512</v>
      </c>
      <c r="D20" s="13">
        <v>1968</v>
      </c>
      <c r="E20" s="7" t="s">
        <v>95</v>
      </c>
      <c r="F20" s="3">
        <v>83</v>
      </c>
      <c r="G20" s="3">
        <v>90</v>
      </c>
      <c r="H20" s="3">
        <v>91</v>
      </c>
      <c r="I20" s="2">
        <f t="shared" si="0"/>
        <v>264</v>
      </c>
      <c r="J20" s="3">
        <v>85</v>
      </c>
      <c r="K20" s="3">
        <v>85</v>
      </c>
      <c r="L20" s="8">
        <v>81</v>
      </c>
      <c r="M20" s="98">
        <f t="shared" si="1"/>
        <v>251</v>
      </c>
      <c r="N20" s="98">
        <f t="shared" si="2"/>
        <v>515</v>
      </c>
      <c r="O20" s="3"/>
      <c r="P20" s="3"/>
      <c r="Q20" s="3" t="s">
        <v>43</v>
      </c>
    </row>
    <row r="21" spans="1:17">
      <c r="A21" s="60">
        <v>14</v>
      </c>
      <c r="B21" s="101" t="s">
        <v>291</v>
      </c>
      <c r="C21" s="101" t="s">
        <v>290</v>
      </c>
      <c r="D21" s="100">
        <v>1947</v>
      </c>
      <c r="E21" s="101" t="s">
        <v>35</v>
      </c>
      <c r="F21" s="60">
        <v>87</v>
      </c>
      <c r="G21" s="60">
        <v>86</v>
      </c>
      <c r="H21" s="60">
        <v>88</v>
      </c>
      <c r="I21" s="54">
        <f t="shared" si="0"/>
        <v>261</v>
      </c>
      <c r="J21" s="60">
        <v>81</v>
      </c>
      <c r="K21" s="60">
        <v>78</v>
      </c>
      <c r="L21" s="60">
        <v>86</v>
      </c>
      <c r="M21" s="104">
        <f t="shared" si="1"/>
        <v>245</v>
      </c>
      <c r="N21" s="104">
        <f t="shared" si="2"/>
        <v>506</v>
      </c>
      <c r="O21" s="3"/>
      <c r="P21" s="3"/>
    </row>
    <row r="22" spans="1:17">
      <c r="A22" s="60">
        <v>15</v>
      </c>
      <c r="B22" s="25" t="s">
        <v>289</v>
      </c>
      <c r="C22" s="25" t="s">
        <v>409</v>
      </c>
      <c r="D22" s="8">
        <v>1982</v>
      </c>
      <c r="E22" s="25" t="s">
        <v>7</v>
      </c>
      <c r="F22" s="3">
        <v>78</v>
      </c>
      <c r="G22" s="3">
        <v>82</v>
      </c>
      <c r="H22" s="3">
        <v>91</v>
      </c>
      <c r="I22" s="2">
        <f t="shared" si="0"/>
        <v>251</v>
      </c>
      <c r="J22" s="3">
        <v>83</v>
      </c>
      <c r="K22" s="3">
        <v>87</v>
      </c>
      <c r="L22" s="8">
        <v>85</v>
      </c>
      <c r="M22" s="98">
        <f t="shared" si="1"/>
        <v>255</v>
      </c>
      <c r="N22" s="98">
        <f t="shared" si="2"/>
        <v>506</v>
      </c>
      <c r="O22" s="3"/>
      <c r="P22" s="3"/>
    </row>
    <row r="23" spans="1:17">
      <c r="A23" s="60">
        <v>16</v>
      </c>
      <c r="B23" s="28" t="s">
        <v>400</v>
      </c>
      <c r="C23" s="28" t="s">
        <v>401</v>
      </c>
      <c r="D23" s="13">
        <v>1992</v>
      </c>
      <c r="E23" s="7" t="s">
        <v>180</v>
      </c>
      <c r="F23" s="3">
        <v>85</v>
      </c>
      <c r="G23" s="3">
        <v>80</v>
      </c>
      <c r="H23" s="3">
        <v>85</v>
      </c>
      <c r="I23" s="2">
        <f t="shared" si="0"/>
        <v>250</v>
      </c>
      <c r="J23" s="3">
        <v>78</v>
      </c>
      <c r="K23" s="3">
        <v>79</v>
      </c>
      <c r="L23" s="8">
        <v>85</v>
      </c>
      <c r="M23" s="98">
        <f t="shared" si="1"/>
        <v>242</v>
      </c>
      <c r="N23" s="98">
        <f t="shared" si="2"/>
        <v>492</v>
      </c>
      <c r="O23" s="3"/>
      <c r="P23" s="3"/>
    </row>
    <row r="24" spans="1:17">
      <c r="A24" s="60">
        <v>17</v>
      </c>
      <c r="B24" t="s">
        <v>398</v>
      </c>
      <c r="C24" t="s">
        <v>399</v>
      </c>
      <c r="D24" s="3">
        <v>1991</v>
      </c>
      <c r="E24" s="7" t="s">
        <v>180</v>
      </c>
      <c r="F24" s="3">
        <v>72</v>
      </c>
      <c r="G24" s="3">
        <v>77</v>
      </c>
      <c r="H24" s="3">
        <v>76</v>
      </c>
      <c r="I24" s="2">
        <f t="shared" si="0"/>
        <v>225</v>
      </c>
      <c r="J24" s="3">
        <v>82</v>
      </c>
      <c r="K24" s="3">
        <v>52</v>
      </c>
      <c r="L24" s="8">
        <v>74</v>
      </c>
      <c r="M24" s="98">
        <f t="shared" si="1"/>
        <v>208</v>
      </c>
      <c r="N24" s="98">
        <f t="shared" si="2"/>
        <v>433</v>
      </c>
      <c r="O24" s="3"/>
      <c r="P24" s="3"/>
    </row>
    <row r="25" spans="1:17">
      <c r="A25" s="60" t="s">
        <v>505</v>
      </c>
      <c r="B25" s="120" t="s">
        <v>402</v>
      </c>
      <c r="C25" s="120" t="s">
        <v>403</v>
      </c>
      <c r="D25" s="3">
        <v>1972</v>
      </c>
      <c r="E25" s="120" t="s">
        <v>195</v>
      </c>
      <c r="F25" s="3"/>
      <c r="G25" s="3"/>
      <c r="H25" s="3"/>
      <c r="I25" s="2">
        <f t="shared" si="0"/>
        <v>0</v>
      </c>
      <c r="J25" s="3"/>
      <c r="K25" s="3"/>
      <c r="L25" s="8"/>
      <c r="M25" s="98">
        <f t="shared" si="1"/>
        <v>0</v>
      </c>
      <c r="N25" s="98">
        <f t="shared" si="2"/>
        <v>0</v>
      </c>
      <c r="O25" s="3"/>
      <c r="P25" s="3"/>
    </row>
    <row r="26" spans="1:17">
      <c r="A26" s="60" t="s">
        <v>505</v>
      </c>
      <c r="B26" t="s">
        <v>391</v>
      </c>
      <c r="C26" t="s">
        <v>392</v>
      </c>
      <c r="D26" s="3">
        <v>1987</v>
      </c>
      <c r="E26" t="s">
        <v>393</v>
      </c>
      <c r="F26" s="3"/>
      <c r="G26" s="3"/>
      <c r="H26" s="3"/>
      <c r="I26" s="2">
        <f t="shared" si="0"/>
        <v>0</v>
      </c>
      <c r="J26" s="3"/>
      <c r="K26" s="3"/>
      <c r="L26" s="8"/>
      <c r="M26" s="98">
        <f t="shared" si="1"/>
        <v>0</v>
      </c>
      <c r="N26" s="98">
        <f t="shared" si="2"/>
        <v>0</v>
      </c>
    </row>
    <row r="27" spans="1:17">
      <c r="A27" s="60" t="s">
        <v>505</v>
      </c>
      <c r="B27" s="25" t="s">
        <v>394</v>
      </c>
      <c r="C27" s="25" t="s">
        <v>395</v>
      </c>
      <c r="D27" s="3">
        <v>1987</v>
      </c>
      <c r="E27" s="25" t="s">
        <v>393</v>
      </c>
      <c r="F27" s="100"/>
      <c r="G27" s="100"/>
      <c r="H27" s="100"/>
      <c r="I27" s="10">
        <f>SUM(F27:H27)</f>
        <v>0</v>
      </c>
      <c r="J27" s="100"/>
      <c r="K27" s="100"/>
      <c r="L27" s="12"/>
      <c r="M27" s="99">
        <f>SUM(J27:L27)</f>
        <v>0</v>
      </c>
      <c r="N27" s="99">
        <f>I27+M27</f>
        <v>0</v>
      </c>
    </row>
    <row r="28" spans="1:17">
      <c r="A28" s="60" t="s">
        <v>505</v>
      </c>
      <c r="B28" t="s">
        <v>396</v>
      </c>
      <c r="C28" t="s">
        <v>397</v>
      </c>
      <c r="D28" s="3">
        <v>1989</v>
      </c>
      <c r="E28" t="s">
        <v>393</v>
      </c>
      <c r="F28" s="3"/>
      <c r="G28" s="3"/>
      <c r="H28" s="3"/>
      <c r="I28" s="2">
        <f>SUM(F28:H28)</f>
        <v>0</v>
      </c>
      <c r="J28" s="3"/>
      <c r="K28" s="3"/>
      <c r="L28" s="8"/>
      <c r="M28" s="98">
        <f>SUM(J28:L28)</f>
        <v>0</v>
      </c>
      <c r="N28" s="98">
        <f>I28+M28</f>
        <v>0</v>
      </c>
    </row>
    <row r="29" spans="1:17">
      <c r="B29" s="25"/>
      <c r="C29" s="25"/>
      <c r="D29" s="25"/>
      <c r="E29" s="25"/>
      <c r="F29" s="3"/>
      <c r="G29" s="3"/>
      <c r="H29" s="3"/>
      <c r="I29" s="2"/>
      <c r="J29" s="3"/>
      <c r="K29" s="3"/>
      <c r="L29" s="8"/>
      <c r="M29" s="98"/>
      <c r="N29" s="98"/>
    </row>
    <row r="30" spans="1:17">
      <c r="B30" s="25"/>
      <c r="C30" s="25"/>
      <c r="D30" s="25"/>
      <c r="E30" s="25"/>
      <c r="F30" s="3"/>
      <c r="G30" s="3"/>
      <c r="H30" s="3"/>
      <c r="I30" s="2"/>
      <c r="J30" s="3"/>
      <c r="K30" s="3"/>
      <c r="L30" s="8"/>
      <c r="M30" s="98"/>
      <c r="N30" s="98"/>
    </row>
    <row r="31" spans="1:17">
      <c r="A31" s="190" t="s">
        <v>288</v>
      </c>
      <c r="B31" s="190"/>
      <c r="C31" s="190"/>
      <c r="D31" s="190"/>
      <c r="E31" s="190"/>
      <c r="F31" s="204">
        <v>1712</v>
      </c>
      <c r="G31" s="204"/>
      <c r="H31" s="204" t="s">
        <v>21</v>
      </c>
      <c r="I31" s="204"/>
      <c r="J31" s="204"/>
      <c r="K31" s="204"/>
      <c r="L31" s="204" t="s">
        <v>287</v>
      </c>
      <c r="M31" s="204"/>
      <c r="N31" s="204"/>
      <c r="O31" s="204"/>
      <c r="P31" s="196" t="s">
        <v>286</v>
      </c>
      <c r="Q31" s="196"/>
    </row>
    <row r="33" spans="1:17">
      <c r="A33" s="54" t="s">
        <v>41</v>
      </c>
      <c r="B33" s="55" t="s">
        <v>195</v>
      </c>
      <c r="C33" s="7" t="s">
        <v>515</v>
      </c>
      <c r="D33" s="7"/>
      <c r="E33" s="7"/>
      <c r="F33" s="7"/>
      <c r="G33" s="7"/>
      <c r="H33" s="7"/>
      <c r="J33" s="97"/>
      <c r="K33" s="97"/>
      <c r="M33" s="54">
        <v>1628</v>
      </c>
    </row>
    <row r="34" spans="1:17" s="55" customFormat="1">
      <c r="A34" s="54" t="s">
        <v>42</v>
      </c>
      <c r="B34" s="55" t="s">
        <v>285</v>
      </c>
      <c r="C34" s="57" t="s">
        <v>514</v>
      </c>
      <c r="D34" s="57"/>
      <c r="E34" s="57"/>
      <c r="J34" s="97"/>
      <c r="K34" s="97"/>
      <c r="L34" s="97"/>
      <c r="M34" s="54">
        <v>1624</v>
      </c>
      <c r="N34" s="97"/>
      <c r="Q34" s="54"/>
    </row>
    <row r="35" spans="1:17">
      <c r="A35" s="54" t="s">
        <v>43</v>
      </c>
      <c r="B35" s="55" t="s">
        <v>7</v>
      </c>
      <c r="C35" s="191" t="s">
        <v>513</v>
      </c>
      <c r="D35" s="191"/>
      <c r="E35" s="191"/>
      <c r="F35" s="191"/>
      <c r="G35" s="191"/>
      <c r="H35" s="191"/>
      <c r="I35" s="55"/>
      <c r="J35" s="192"/>
      <c r="K35" s="192"/>
      <c r="L35" s="7"/>
      <c r="M35" s="54">
        <v>1579</v>
      </c>
      <c r="N35" s="7"/>
    </row>
    <row r="36" spans="1:17" s="55" customFormat="1">
      <c r="A36" s="60">
        <v>4</v>
      </c>
      <c r="B36" s="57" t="s">
        <v>180</v>
      </c>
      <c r="C36" s="191" t="s">
        <v>516</v>
      </c>
      <c r="D36" s="191"/>
      <c r="E36" s="191"/>
      <c r="F36" s="191"/>
      <c r="G36" s="191"/>
      <c r="H36" s="191"/>
      <c r="J36" s="192"/>
      <c r="K36" s="192"/>
      <c r="L36" s="97"/>
      <c r="M36" s="60">
        <v>1466</v>
      </c>
      <c r="N36" s="97"/>
      <c r="Q36" s="54"/>
    </row>
    <row r="38" spans="1:17">
      <c r="B38" s="189"/>
      <c r="C38" s="189"/>
      <c r="D38" s="189"/>
      <c r="E38" s="3"/>
      <c r="F38" s="189"/>
      <c r="G38" s="189"/>
      <c r="H38" s="189"/>
      <c r="I38" s="189"/>
      <c r="J38" s="189"/>
      <c r="K38" s="189"/>
      <c r="L38" s="189"/>
      <c r="M38" s="2"/>
    </row>
    <row r="39" spans="1:17">
      <c r="B39" s="3"/>
      <c r="E39" s="3"/>
      <c r="F39" s="7"/>
      <c r="G39" s="7"/>
      <c r="H39" s="7"/>
      <c r="I39" s="7"/>
      <c r="J39" s="7"/>
      <c r="K39" s="7"/>
      <c r="L39" s="7"/>
      <c r="M39" s="2"/>
    </row>
    <row r="40" spans="1:17">
      <c r="B40" s="189"/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2"/>
    </row>
    <row r="41" spans="1:17" ht="17.399999999999999">
      <c r="A41" s="195" t="s">
        <v>90</v>
      </c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</row>
    <row r="42" spans="1:17">
      <c r="A42" s="196" t="s">
        <v>0</v>
      </c>
      <c r="B42" s="196"/>
      <c r="D42" s="3"/>
      <c r="F42" s="3"/>
      <c r="G42" s="3"/>
      <c r="H42" s="3"/>
      <c r="I42" s="3"/>
      <c r="J42" s="203">
        <v>39339</v>
      </c>
      <c r="K42" s="203"/>
      <c r="L42" s="203"/>
      <c r="M42" s="203"/>
      <c r="N42" s="203"/>
      <c r="O42" s="122"/>
      <c r="P42" s="121"/>
    </row>
    <row r="43" spans="1:17">
      <c r="A43" s="3"/>
      <c r="B43" s="3"/>
      <c r="D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7">
      <c r="A44" s="190" t="s">
        <v>411</v>
      </c>
      <c r="B44" s="190"/>
      <c r="C44" s="190"/>
      <c r="D44" s="190"/>
      <c r="E44" s="190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7">
      <c r="A45" s="3"/>
      <c r="B45" s="3"/>
      <c r="D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7">
      <c r="A46" s="2" t="s">
        <v>41</v>
      </c>
      <c r="B46" s="1" t="s">
        <v>299</v>
      </c>
      <c r="C46" s="1" t="s">
        <v>102</v>
      </c>
      <c r="D46" s="2">
        <v>1957</v>
      </c>
      <c r="E46" s="1" t="s">
        <v>195</v>
      </c>
      <c r="F46" s="54">
        <v>90</v>
      </c>
      <c r="G46" s="54">
        <v>90</v>
      </c>
      <c r="H46" s="54">
        <v>94</v>
      </c>
      <c r="I46" s="54">
        <f>SUM(F46:H46)</f>
        <v>274</v>
      </c>
      <c r="J46" s="54">
        <v>89</v>
      </c>
      <c r="K46" s="54">
        <v>94</v>
      </c>
      <c r="L46" s="54">
        <v>93</v>
      </c>
      <c r="M46" s="104">
        <f>SUM(J46:L46)</f>
        <v>276</v>
      </c>
      <c r="N46" s="104">
        <f>I46+M46</f>
        <v>550</v>
      </c>
      <c r="O46" s="3"/>
      <c r="P46" s="3"/>
      <c r="Q46" s="54" t="s">
        <v>42</v>
      </c>
    </row>
    <row r="47" spans="1:17">
      <c r="A47" s="2" t="s">
        <v>42</v>
      </c>
      <c r="B47" s="75" t="s">
        <v>296</v>
      </c>
      <c r="C47" s="75" t="s">
        <v>295</v>
      </c>
      <c r="D47" s="61">
        <v>1962</v>
      </c>
      <c r="E47" s="97" t="s">
        <v>180</v>
      </c>
      <c r="F47" s="54">
        <v>92</v>
      </c>
      <c r="G47" s="54">
        <v>92</v>
      </c>
      <c r="H47" s="54">
        <v>93</v>
      </c>
      <c r="I47" s="54">
        <f>SUM(F47:H47)</f>
        <v>277</v>
      </c>
      <c r="J47" s="54">
        <v>89</v>
      </c>
      <c r="K47" s="54">
        <v>89</v>
      </c>
      <c r="L47" s="54">
        <v>86</v>
      </c>
      <c r="M47" s="104">
        <f>SUM(J47:L47)</f>
        <v>264</v>
      </c>
      <c r="N47" s="104">
        <f>I47+M47</f>
        <v>541</v>
      </c>
      <c r="Q47" s="54" t="s">
        <v>42</v>
      </c>
    </row>
    <row r="48" spans="1:17">
      <c r="A48" s="2"/>
      <c r="D48" s="3"/>
      <c r="F48" s="3"/>
      <c r="G48" s="3"/>
      <c r="H48" s="3"/>
      <c r="I48" s="3"/>
      <c r="J48" s="3"/>
      <c r="K48" s="3"/>
      <c r="L48" s="8"/>
      <c r="M48" s="3"/>
      <c r="N48" s="3"/>
      <c r="O48" s="3"/>
    </row>
    <row r="49" spans="1:17">
      <c r="A49" s="190" t="s">
        <v>410</v>
      </c>
      <c r="B49" s="190"/>
      <c r="C49" s="190"/>
      <c r="D49" s="190"/>
      <c r="E49" s="190"/>
      <c r="F49" s="3"/>
      <c r="G49" s="3"/>
      <c r="H49" s="3"/>
      <c r="I49" s="3"/>
      <c r="J49" s="3"/>
      <c r="K49" s="3"/>
      <c r="L49" s="8"/>
      <c r="M49" s="3"/>
      <c r="N49" s="3"/>
      <c r="O49" s="3"/>
    </row>
    <row r="50" spans="1:17">
      <c r="A50" s="3"/>
      <c r="D50" s="3"/>
      <c r="F50" s="3"/>
      <c r="G50" s="3"/>
      <c r="H50" s="3"/>
      <c r="I50" s="3"/>
      <c r="J50" s="3"/>
      <c r="K50" s="3"/>
      <c r="L50" s="8"/>
      <c r="M50" s="3"/>
      <c r="N50" s="3"/>
      <c r="O50" s="3"/>
    </row>
    <row r="51" spans="1:17" s="1" customFormat="1">
      <c r="A51" s="2" t="s">
        <v>37</v>
      </c>
      <c r="B51" s="190" t="s">
        <v>38</v>
      </c>
      <c r="C51" s="190"/>
      <c r="D51" s="2" t="s">
        <v>89</v>
      </c>
      <c r="E51" s="1" t="s">
        <v>1</v>
      </c>
      <c r="F51" s="190" t="s">
        <v>97</v>
      </c>
      <c r="G51" s="190"/>
      <c r="H51" s="190"/>
      <c r="I51" s="190"/>
      <c r="J51" s="190" t="s">
        <v>98</v>
      </c>
      <c r="K51" s="190"/>
      <c r="L51" s="190"/>
      <c r="M51" s="190"/>
      <c r="N51" s="2" t="s">
        <v>3</v>
      </c>
      <c r="O51" s="2"/>
      <c r="P51" s="2"/>
      <c r="Q51" s="2"/>
    </row>
    <row r="52" spans="1:17">
      <c r="A52" s="2"/>
      <c r="B52" s="2"/>
      <c r="C52" s="2"/>
      <c r="D52" s="2"/>
      <c r="E52" s="1"/>
      <c r="F52" s="2"/>
      <c r="G52" s="2"/>
      <c r="H52" s="2"/>
      <c r="I52" s="2"/>
      <c r="J52" s="2"/>
      <c r="K52" s="2"/>
      <c r="L52" s="8"/>
      <c r="M52" s="2"/>
      <c r="N52" s="2"/>
      <c r="O52" s="2"/>
      <c r="P52" s="3"/>
    </row>
    <row r="53" spans="1:17">
      <c r="A53" s="54" t="s">
        <v>41</v>
      </c>
      <c r="B53" s="55" t="s">
        <v>291</v>
      </c>
      <c r="C53" s="97" t="s">
        <v>290</v>
      </c>
      <c r="D53" s="54">
        <v>1947</v>
      </c>
      <c r="E53" s="97" t="s">
        <v>59</v>
      </c>
      <c r="F53" s="54">
        <v>87</v>
      </c>
      <c r="G53" s="54">
        <v>86</v>
      </c>
      <c r="H53" s="54">
        <v>88</v>
      </c>
      <c r="I53" s="54">
        <f>SUM(F53:H53)</f>
        <v>261</v>
      </c>
      <c r="J53" s="54">
        <v>81</v>
      </c>
      <c r="K53" s="54">
        <v>78</v>
      </c>
      <c r="L53" s="54">
        <v>86</v>
      </c>
      <c r="M53" s="104">
        <f>SUM(J53:L53)</f>
        <v>245</v>
      </c>
      <c r="N53" s="104">
        <f>I53+M53</f>
        <v>506</v>
      </c>
      <c r="O53" s="3"/>
      <c r="P53" s="3"/>
    </row>
    <row r="57" spans="1:17">
      <c r="B57" s="189" t="s">
        <v>207</v>
      </c>
      <c r="C57" s="189"/>
      <c r="D57" s="189"/>
      <c r="E57" s="3"/>
      <c r="F57" s="189" t="s">
        <v>366</v>
      </c>
      <c r="G57" s="189"/>
      <c r="H57" s="189"/>
      <c r="I57" s="189"/>
      <c r="L57"/>
      <c r="Q57"/>
    </row>
    <row r="58" spans="1:17">
      <c r="B58" s="3"/>
      <c r="E58" s="3"/>
      <c r="G58" s="3"/>
      <c r="H58" s="3"/>
      <c r="I58" s="3"/>
      <c r="L58"/>
      <c r="Q58"/>
    </row>
    <row r="59" spans="1:17">
      <c r="B59" s="3"/>
      <c r="E59" s="3"/>
      <c r="G59" s="3"/>
      <c r="H59" s="3"/>
      <c r="I59" s="3"/>
      <c r="L59"/>
      <c r="Q59"/>
    </row>
    <row r="60" spans="1:17">
      <c r="B60" s="189" t="s">
        <v>91</v>
      </c>
      <c r="C60" s="189"/>
      <c r="D60" s="189"/>
      <c r="E60" s="189"/>
      <c r="F60" s="189" t="s">
        <v>365</v>
      </c>
      <c r="G60" s="189"/>
      <c r="H60" s="189"/>
      <c r="I60" s="189"/>
      <c r="L60"/>
      <c r="Q60"/>
    </row>
    <row r="61" spans="1:17">
      <c r="L61"/>
      <c r="Q61"/>
    </row>
    <row r="72" spans="2:14">
      <c r="B72" s="25"/>
      <c r="C72" s="25"/>
      <c r="D72" s="8"/>
      <c r="E72" s="25"/>
      <c r="F72" s="3"/>
      <c r="G72" s="3"/>
      <c r="H72" s="3"/>
      <c r="I72" s="2"/>
      <c r="J72" s="3"/>
      <c r="K72" s="3"/>
      <c r="L72" s="8"/>
      <c r="M72" s="98"/>
      <c r="N72" s="98"/>
    </row>
  </sheetData>
  <mergeCells count="34">
    <mergeCell ref="B60:E60"/>
    <mergeCell ref="F60:I60"/>
    <mergeCell ref="A41:Q41"/>
    <mergeCell ref="A42:B42"/>
    <mergeCell ref="A49:E49"/>
    <mergeCell ref="A44:E44"/>
    <mergeCell ref="L31:O31"/>
    <mergeCell ref="B57:D57"/>
    <mergeCell ref="F57:I57"/>
    <mergeCell ref="A1:Q1"/>
    <mergeCell ref="A2:B2"/>
    <mergeCell ref="A4:E4"/>
    <mergeCell ref="J4:N4"/>
    <mergeCell ref="P4:Q4"/>
    <mergeCell ref="B51:C51"/>
    <mergeCell ref="F51:I51"/>
    <mergeCell ref="J51:M51"/>
    <mergeCell ref="N2:P2"/>
    <mergeCell ref="J42:N42"/>
    <mergeCell ref="B40:E40"/>
    <mergeCell ref="F38:L38"/>
    <mergeCell ref="F40:L40"/>
    <mergeCell ref="B6:C6"/>
    <mergeCell ref="F6:I6"/>
    <mergeCell ref="J6:M6"/>
    <mergeCell ref="C36:H36"/>
    <mergeCell ref="P31:Q31"/>
    <mergeCell ref="A31:E31"/>
    <mergeCell ref="F31:G31"/>
    <mergeCell ref="B38:D38"/>
    <mergeCell ref="J36:K36"/>
    <mergeCell ref="J35:K35"/>
    <mergeCell ref="C35:H35"/>
    <mergeCell ref="H31:K31"/>
  </mergeCells>
  <phoneticPr fontId="0" type="noConversion"/>
  <conditionalFormatting sqref="I57:I60 F57:G60">
    <cfRule type="cellIs" dxfId="3" priority="1" stopIfTrue="1" operator="equal">
      <formula>100</formula>
    </cfRule>
  </conditionalFormatting>
  <pageMargins left="0.75" right="0.75" top="1" bottom="1" header="0.5" footer="0.5"/>
  <pageSetup paperSize="9" orientation="landscape" horizontalDpi="300" verticalDpi="300" r:id="rId1"/>
  <headerFooter alignWithMargins="0"/>
  <rowBreaks count="1" manualBreakCount="1">
    <brk id="28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2"/>
  <sheetViews>
    <sheetView zoomScale="85" zoomScaleNormal="85" zoomScaleSheetLayoutView="100" workbookViewId="0">
      <selection sqref="A1:P1"/>
    </sheetView>
  </sheetViews>
  <sheetFormatPr defaultColWidth="9.109375" defaultRowHeight="13.2"/>
  <cols>
    <col min="1" max="1" width="5.5546875" style="12" bestFit="1" customWidth="1"/>
    <col min="2" max="2" width="10" style="12" customWidth="1"/>
    <col min="3" max="3" width="14.88671875" style="12" bestFit="1" customWidth="1"/>
    <col min="4" max="4" width="5.109375" style="12" bestFit="1" customWidth="1"/>
    <col min="5" max="5" width="14.109375" style="11" bestFit="1" customWidth="1"/>
    <col min="6" max="6" width="3.109375" style="12" bestFit="1" customWidth="1"/>
    <col min="7" max="8" width="3.44140625" style="12" bestFit="1" customWidth="1"/>
    <col min="9" max="9" width="7.33203125" style="12" bestFit="1" customWidth="1"/>
    <col min="10" max="11" width="3.109375" style="12" bestFit="1" customWidth="1"/>
    <col min="12" max="12" width="3.44140625" style="12" bestFit="1" customWidth="1"/>
    <col min="13" max="13" width="7.33203125" style="12" bestFit="1" customWidth="1"/>
    <col min="14" max="14" width="8.109375" style="11" bestFit="1" customWidth="1"/>
    <col min="15" max="15" width="6.5546875" style="12" bestFit="1" customWidth="1"/>
    <col min="16" max="16" width="6.5546875" style="11" customWidth="1"/>
    <col min="17" max="17" width="6.33203125" style="12" bestFit="1" customWidth="1"/>
    <col min="18" max="18" width="7.33203125" style="12" customWidth="1"/>
    <col min="19" max="19" width="5.44140625" style="21" customWidth="1"/>
    <col min="20" max="16384" width="9.109375" style="11"/>
  </cols>
  <sheetData>
    <row r="1" spans="1:29" s="9" customFormat="1" ht="17.399999999999999">
      <c r="A1" s="195" t="s">
        <v>90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6"/>
      <c r="R1" s="2"/>
      <c r="S1" s="2"/>
      <c r="T1" s="2"/>
      <c r="U1" s="2"/>
      <c r="V1" s="2"/>
      <c r="W1" s="2"/>
      <c r="X1" s="2"/>
      <c r="Y1" s="2"/>
    </row>
    <row r="2" spans="1:29" s="9" customFormat="1">
      <c r="A2" s="25" t="s">
        <v>0</v>
      </c>
      <c r="B2" s="25"/>
      <c r="C2" s="25"/>
      <c r="D2" s="25"/>
      <c r="E2" s="8"/>
      <c r="F2" s="40"/>
      <c r="G2" s="8"/>
      <c r="H2" s="8"/>
      <c r="I2" s="8"/>
      <c r="J2" s="8"/>
      <c r="K2" s="8"/>
      <c r="L2" s="12"/>
      <c r="M2" s="12"/>
      <c r="N2" s="203">
        <v>39340</v>
      </c>
      <c r="O2" s="196"/>
      <c r="P2" s="196"/>
      <c r="Q2" s="67"/>
    </row>
    <row r="3" spans="1:29" s="9" customFormat="1">
      <c r="A3" s="8"/>
      <c r="B3" s="8"/>
      <c r="E3" s="8"/>
      <c r="G3" s="8"/>
      <c r="H3" s="8"/>
      <c r="I3" s="8"/>
      <c r="J3" s="8"/>
      <c r="K3" s="8"/>
      <c r="L3" s="8"/>
      <c r="M3" s="2"/>
      <c r="N3" s="8"/>
      <c r="O3" s="8"/>
      <c r="W3" s="11"/>
      <c r="X3" s="11"/>
      <c r="Y3" s="11"/>
    </row>
    <row r="4" spans="1:29">
      <c r="A4" s="25"/>
      <c r="B4" s="25"/>
      <c r="C4" s="25"/>
      <c r="D4" s="8"/>
      <c r="E4" s="9"/>
      <c r="F4" s="2"/>
      <c r="G4" s="8"/>
      <c r="J4" s="24"/>
      <c r="K4" s="24"/>
      <c r="L4" s="24"/>
      <c r="M4" s="24"/>
      <c r="N4" s="8"/>
      <c r="O4" s="25"/>
      <c r="P4" s="25"/>
      <c r="Q4" s="10"/>
      <c r="R4" s="10"/>
      <c r="S4" s="26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1:29" ht="15.6">
      <c r="A5" s="209" t="s">
        <v>136</v>
      </c>
      <c r="B5" s="209"/>
      <c r="C5" s="209"/>
      <c r="D5" s="209"/>
      <c r="E5" s="209"/>
      <c r="I5" s="12" t="s">
        <v>454</v>
      </c>
      <c r="J5" s="24" t="s">
        <v>456</v>
      </c>
      <c r="K5" s="24"/>
      <c r="L5" s="24"/>
      <c r="M5" s="24"/>
      <c r="N5" s="12">
        <v>563</v>
      </c>
      <c r="O5" s="24">
        <v>2006</v>
      </c>
      <c r="P5" s="24" t="s">
        <v>457</v>
      </c>
    </row>
    <row r="6" spans="1:29" ht="15.6">
      <c r="A6" s="123"/>
      <c r="B6" s="123"/>
      <c r="C6" s="123"/>
      <c r="D6" s="123"/>
      <c r="E6" s="123"/>
      <c r="I6" s="12" t="s">
        <v>455</v>
      </c>
      <c r="J6" s="24" t="s">
        <v>456</v>
      </c>
      <c r="K6" s="24"/>
      <c r="L6" s="24"/>
      <c r="M6" s="24"/>
      <c r="N6" s="12">
        <v>733.6</v>
      </c>
      <c r="O6" s="24">
        <v>2005</v>
      </c>
      <c r="P6" s="24" t="s">
        <v>0</v>
      </c>
    </row>
    <row r="8" spans="1:29" s="19" customFormat="1">
      <c r="A8" s="15" t="s">
        <v>37</v>
      </c>
      <c r="B8" s="208" t="s">
        <v>38</v>
      </c>
      <c r="C8" s="208"/>
      <c r="D8" s="16" t="s">
        <v>127</v>
      </c>
      <c r="E8" s="17" t="s">
        <v>1</v>
      </c>
      <c r="F8" s="16" t="s">
        <v>134</v>
      </c>
      <c r="G8" s="16" t="s">
        <v>135</v>
      </c>
      <c r="H8" s="16" t="s">
        <v>43</v>
      </c>
      <c r="I8" s="16" t="s">
        <v>3</v>
      </c>
      <c r="J8" s="16" t="s">
        <v>41</v>
      </c>
      <c r="K8" s="16" t="s">
        <v>42</v>
      </c>
      <c r="L8" s="16" t="s">
        <v>43</v>
      </c>
      <c r="M8" s="16" t="s">
        <v>3</v>
      </c>
      <c r="N8" s="16" t="s">
        <v>5</v>
      </c>
      <c r="O8" s="16" t="s">
        <v>4</v>
      </c>
      <c r="P8" s="16" t="s">
        <v>3</v>
      </c>
      <c r="Q8" s="16" t="s">
        <v>6</v>
      </c>
      <c r="R8" s="17"/>
    </row>
    <row r="9" spans="1:29" s="19" customFormat="1">
      <c r="A9" s="15"/>
      <c r="B9" s="18"/>
      <c r="C9" s="18"/>
      <c r="D9" s="16"/>
      <c r="E9" s="17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7"/>
    </row>
    <row r="10" spans="1:29" s="62" customFormat="1">
      <c r="A10" s="61" t="s">
        <v>41</v>
      </c>
      <c r="B10" s="70" t="s">
        <v>153</v>
      </c>
      <c r="C10" s="70" t="s">
        <v>75</v>
      </c>
      <c r="D10" s="56">
        <v>1967</v>
      </c>
      <c r="E10" s="62" t="s">
        <v>195</v>
      </c>
      <c r="F10" s="56">
        <v>98</v>
      </c>
      <c r="G10" s="56">
        <v>96</v>
      </c>
      <c r="H10" s="56">
        <v>90</v>
      </c>
      <c r="I10" s="56">
        <f>SUM(F10:H10)</f>
        <v>284</v>
      </c>
      <c r="J10" s="56">
        <v>96</v>
      </c>
      <c r="K10" s="56">
        <v>98</v>
      </c>
      <c r="L10" s="56">
        <v>88</v>
      </c>
      <c r="M10" s="56">
        <f>SUM(J10:L10)</f>
        <v>282</v>
      </c>
      <c r="N10" s="56">
        <f>SUM(I10+M10)</f>
        <v>566</v>
      </c>
      <c r="O10" s="56">
        <v>180.5</v>
      </c>
      <c r="P10" s="64">
        <f t="shared" ref="P10:P15" si="0">SUM(O10+N10)</f>
        <v>746.5</v>
      </c>
      <c r="Q10" s="76" t="s">
        <v>40</v>
      </c>
      <c r="R10" s="56"/>
      <c r="S10" s="56"/>
    </row>
    <row r="11" spans="1:29" s="62" customFormat="1">
      <c r="A11" s="61" t="s">
        <v>42</v>
      </c>
      <c r="B11" s="70" t="s">
        <v>70</v>
      </c>
      <c r="C11" s="70" t="s">
        <v>74</v>
      </c>
      <c r="D11" s="56">
        <v>1970</v>
      </c>
      <c r="E11" s="62" t="s">
        <v>180</v>
      </c>
      <c r="F11" s="56">
        <v>89</v>
      </c>
      <c r="G11" s="56">
        <v>91</v>
      </c>
      <c r="H11" s="56">
        <v>89</v>
      </c>
      <c r="I11" s="56">
        <f>SUM(F11:H11)</f>
        <v>269</v>
      </c>
      <c r="J11" s="56">
        <v>92</v>
      </c>
      <c r="K11" s="56">
        <v>88</v>
      </c>
      <c r="L11" s="56">
        <v>90</v>
      </c>
      <c r="M11" s="56">
        <f>SUM(J11:L11)</f>
        <v>270</v>
      </c>
      <c r="N11" s="56">
        <f>SUM(I11+M11)</f>
        <v>539</v>
      </c>
      <c r="O11" s="56">
        <v>182.2</v>
      </c>
      <c r="P11" s="64">
        <f t="shared" si="0"/>
        <v>721.2</v>
      </c>
      <c r="Q11" s="76" t="s">
        <v>43</v>
      </c>
      <c r="R11" s="56"/>
      <c r="S11" s="56"/>
    </row>
    <row r="12" spans="1:29" s="62" customFormat="1">
      <c r="A12" s="61" t="s">
        <v>43</v>
      </c>
      <c r="B12" s="55" t="s">
        <v>173</v>
      </c>
      <c r="C12" s="62" t="s">
        <v>174</v>
      </c>
      <c r="D12" s="54">
        <v>1988</v>
      </c>
      <c r="E12" s="55" t="s">
        <v>7</v>
      </c>
      <c r="F12" s="56">
        <v>93</v>
      </c>
      <c r="G12" s="56">
        <v>87</v>
      </c>
      <c r="H12" s="56">
        <v>85</v>
      </c>
      <c r="I12" s="56">
        <f t="shared" ref="I12:I38" si="1">SUM(F12:H12)</f>
        <v>265</v>
      </c>
      <c r="J12" s="56">
        <v>96</v>
      </c>
      <c r="K12" s="56">
        <v>89</v>
      </c>
      <c r="L12" s="56">
        <v>88</v>
      </c>
      <c r="M12" s="56">
        <f t="shared" ref="M12:M38" si="2">SUM(J12:L12)</f>
        <v>273</v>
      </c>
      <c r="N12" s="56">
        <f t="shared" ref="N12:N38" si="3">SUM(I12+M12)</f>
        <v>538</v>
      </c>
      <c r="O12" s="56">
        <v>182.1</v>
      </c>
      <c r="P12" s="64">
        <f t="shared" si="0"/>
        <v>720.1</v>
      </c>
      <c r="Q12" s="76" t="s">
        <v>43</v>
      </c>
      <c r="R12" s="56"/>
      <c r="S12" s="56"/>
    </row>
    <row r="13" spans="1:29" s="62" customFormat="1">
      <c r="A13" s="170">
        <v>4</v>
      </c>
      <c r="B13" s="160" t="s">
        <v>222</v>
      </c>
      <c r="C13" s="160" t="s">
        <v>371</v>
      </c>
      <c r="D13" s="159">
        <v>1990</v>
      </c>
      <c r="E13" s="160" t="s">
        <v>96</v>
      </c>
      <c r="F13" s="170">
        <v>93</v>
      </c>
      <c r="G13" s="170">
        <v>90</v>
      </c>
      <c r="H13" s="170">
        <v>87</v>
      </c>
      <c r="I13" s="164">
        <f t="shared" si="1"/>
        <v>270</v>
      </c>
      <c r="J13" s="170">
        <v>93</v>
      </c>
      <c r="K13" s="170">
        <v>85</v>
      </c>
      <c r="L13" s="170">
        <v>87</v>
      </c>
      <c r="M13" s="164">
        <f t="shared" si="2"/>
        <v>265</v>
      </c>
      <c r="N13" s="164">
        <f t="shared" si="3"/>
        <v>535</v>
      </c>
      <c r="O13" s="164">
        <v>179.1</v>
      </c>
      <c r="P13" s="168">
        <f t="shared" si="0"/>
        <v>714.1</v>
      </c>
      <c r="Q13" s="179" t="s">
        <v>43</v>
      </c>
      <c r="R13" s="56"/>
      <c r="S13" s="56"/>
    </row>
    <row r="14" spans="1:29" s="62" customFormat="1">
      <c r="A14" s="51">
        <v>5</v>
      </c>
      <c r="B14" s="9" t="s">
        <v>31</v>
      </c>
      <c r="C14" s="37" t="s">
        <v>370</v>
      </c>
      <c r="D14" s="8">
        <v>1977</v>
      </c>
      <c r="E14" s="9" t="s">
        <v>13</v>
      </c>
      <c r="F14" s="12">
        <v>94</v>
      </c>
      <c r="G14" s="12">
        <v>83</v>
      </c>
      <c r="H14" s="12">
        <v>82</v>
      </c>
      <c r="I14" s="10">
        <f>SUM(F14:H14)</f>
        <v>259</v>
      </c>
      <c r="J14" s="12">
        <v>96</v>
      </c>
      <c r="K14" s="12">
        <v>96</v>
      </c>
      <c r="L14" s="12">
        <v>87</v>
      </c>
      <c r="M14" s="10">
        <f>SUM(J14:L14)</f>
        <v>279</v>
      </c>
      <c r="N14" s="10">
        <f>SUM(I14+M14)</f>
        <v>538</v>
      </c>
      <c r="O14" s="56">
        <v>166.9</v>
      </c>
      <c r="P14" s="64">
        <f t="shared" si="0"/>
        <v>704.9</v>
      </c>
      <c r="Q14" s="27" t="s">
        <v>43</v>
      </c>
      <c r="R14" s="56"/>
      <c r="S14" s="56"/>
    </row>
    <row r="15" spans="1:29" s="62" customFormat="1">
      <c r="A15" s="59">
        <v>6</v>
      </c>
      <c r="B15" s="53" t="s">
        <v>57</v>
      </c>
      <c r="C15" s="50" t="s">
        <v>58</v>
      </c>
      <c r="D15" s="51">
        <v>1976</v>
      </c>
      <c r="E15" s="52" t="s">
        <v>95</v>
      </c>
      <c r="F15" s="12">
        <v>99</v>
      </c>
      <c r="G15" s="12">
        <v>92</v>
      </c>
      <c r="H15" s="12">
        <v>77</v>
      </c>
      <c r="I15" s="10">
        <f t="shared" si="1"/>
        <v>268</v>
      </c>
      <c r="J15" s="12">
        <v>95</v>
      </c>
      <c r="K15" s="12">
        <v>89</v>
      </c>
      <c r="L15" s="12">
        <v>84</v>
      </c>
      <c r="M15" s="10">
        <f t="shared" si="2"/>
        <v>268</v>
      </c>
      <c r="N15" s="10">
        <f t="shared" si="3"/>
        <v>536</v>
      </c>
      <c r="O15" s="56">
        <v>0</v>
      </c>
      <c r="P15" s="64">
        <f t="shared" si="0"/>
        <v>536</v>
      </c>
      <c r="Q15" s="27" t="s">
        <v>43</v>
      </c>
      <c r="R15" s="56"/>
      <c r="S15" s="56"/>
    </row>
    <row r="16" spans="1:29">
      <c r="A16" s="51">
        <v>7</v>
      </c>
      <c r="B16" s="9" t="s">
        <v>382</v>
      </c>
      <c r="C16" s="11" t="s">
        <v>383</v>
      </c>
      <c r="D16" s="8">
        <v>1989</v>
      </c>
      <c r="E16" s="9" t="s">
        <v>412</v>
      </c>
      <c r="F16" s="12">
        <v>92</v>
      </c>
      <c r="G16" s="12">
        <v>94</v>
      </c>
      <c r="H16" s="12">
        <v>82</v>
      </c>
      <c r="I16" s="56">
        <f t="shared" si="1"/>
        <v>268</v>
      </c>
      <c r="J16" s="51">
        <v>91</v>
      </c>
      <c r="K16" s="51">
        <v>90</v>
      </c>
      <c r="L16" s="51">
        <v>84</v>
      </c>
      <c r="M16" s="56">
        <f t="shared" si="2"/>
        <v>265</v>
      </c>
      <c r="N16" s="56">
        <f t="shared" si="3"/>
        <v>533</v>
      </c>
      <c r="O16" s="56"/>
      <c r="P16" s="64"/>
      <c r="Q16" s="27" t="s">
        <v>43</v>
      </c>
      <c r="S16" s="12"/>
    </row>
    <row r="17" spans="1:19">
      <c r="A17" s="59">
        <v>8</v>
      </c>
      <c r="B17" s="24" t="s">
        <v>16</v>
      </c>
      <c r="C17" s="24" t="s">
        <v>44</v>
      </c>
      <c r="D17" s="12">
        <v>1962</v>
      </c>
      <c r="E17" s="11" t="s">
        <v>202</v>
      </c>
      <c r="F17" s="51">
        <v>87</v>
      </c>
      <c r="G17" s="51">
        <v>88</v>
      </c>
      <c r="H17" s="51">
        <v>81</v>
      </c>
      <c r="I17" s="10">
        <f>SUM(F17:H17)</f>
        <v>256</v>
      </c>
      <c r="J17" s="12">
        <v>99</v>
      </c>
      <c r="K17" s="12">
        <v>91</v>
      </c>
      <c r="L17" s="12">
        <v>86</v>
      </c>
      <c r="M17" s="10">
        <f>SUM(J17:L17)</f>
        <v>276</v>
      </c>
      <c r="N17" s="10">
        <f>SUM(I17+M17)</f>
        <v>532</v>
      </c>
      <c r="O17" s="56"/>
      <c r="P17" s="64"/>
      <c r="Q17" s="27" t="s">
        <v>43</v>
      </c>
      <c r="S17" s="12"/>
    </row>
    <row r="18" spans="1:19">
      <c r="A18" s="51">
        <v>9</v>
      </c>
      <c r="B18" s="9" t="s">
        <v>190</v>
      </c>
      <c r="C18" s="11" t="s">
        <v>191</v>
      </c>
      <c r="D18" s="8">
        <v>1977</v>
      </c>
      <c r="E18" s="40" t="s">
        <v>393</v>
      </c>
      <c r="F18" s="12">
        <v>90</v>
      </c>
      <c r="G18" s="12">
        <v>93</v>
      </c>
      <c r="H18" s="12">
        <v>83</v>
      </c>
      <c r="I18" s="10">
        <f t="shared" si="1"/>
        <v>266</v>
      </c>
      <c r="J18" s="12">
        <v>91</v>
      </c>
      <c r="K18" s="12">
        <v>89</v>
      </c>
      <c r="L18" s="12">
        <v>85</v>
      </c>
      <c r="M18" s="10">
        <f t="shared" si="2"/>
        <v>265</v>
      </c>
      <c r="N18" s="10">
        <f t="shared" si="3"/>
        <v>531</v>
      </c>
      <c r="O18" s="56"/>
      <c r="P18" s="64"/>
      <c r="Q18" s="27" t="s">
        <v>43</v>
      </c>
      <c r="S18" s="12"/>
    </row>
    <row r="19" spans="1:19">
      <c r="A19" s="59">
        <v>10</v>
      </c>
      <c r="B19" s="36" t="s">
        <v>170</v>
      </c>
      <c r="C19" s="36" t="s">
        <v>76</v>
      </c>
      <c r="D19" s="38">
        <v>1956</v>
      </c>
      <c r="E19" s="40" t="s">
        <v>393</v>
      </c>
      <c r="F19" s="12">
        <v>90</v>
      </c>
      <c r="G19" s="12">
        <v>92</v>
      </c>
      <c r="H19" s="12">
        <v>89</v>
      </c>
      <c r="I19" s="10">
        <f>SUM(F19:H19)</f>
        <v>271</v>
      </c>
      <c r="J19" s="12">
        <v>97</v>
      </c>
      <c r="K19" s="12">
        <v>96</v>
      </c>
      <c r="L19" s="12">
        <v>67</v>
      </c>
      <c r="M19" s="10">
        <f>SUM(J19:L19)</f>
        <v>260</v>
      </c>
      <c r="N19" s="10">
        <f>SUM(I19+M19)</f>
        <v>531</v>
      </c>
      <c r="P19" s="34"/>
      <c r="Q19" s="27" t="s">
        <v>43</v>
      </c>
      <c r="R19" s="21"/>
      <c r="S19" s="12"/>
    </row>
    <row r="20" spans="1:19">
      <c r="A20" s="51">
        <v>11</v>
      </c>
      <c r="B20" s="50" t="s">
        <v>45</v>
      </c>
      <c r="C20" s="50" t="s">
        <v>46</v>
      </c>
      <c r="D20" s="59">
        <v>1972</v>
      </c>
      <c r="E20" s="52" t="s">
        <v>180</v>
      </c>
      <c r="F20" s="51">
        <v>77</v>
      </c>
      <c r="G20" s="51">
        <v>87</v>
      </c>
      <c r="H20" s="51">
        <v>93</v>
      </c>
      <c r="I20" s="10">
        <f>SUM(F20:H20)</f>
        <v>257</v>
      </c>
      <c r="J20" s="12">
        <v>91</v>
      </c>
      <c r="K20" s="12">
        <v>90</v>
      </c>
      <c r="L20" s="12">
        <v>92</v>
      </c>
      <c r="M20" s="10">
        <f>SUM(J20:L20)</f>
        <v>273</v>
      </c>
      <c r="N20" s="10">
        <f>SUM(I20+M20)</f>
        <v>530</v>
      </c>
      <c r="P20" s="34"/>
      <c r="Q20" s="27" t="s">
        <v>43</v>
      </c>
      <c r="R20" s="21"/>
      <c r="S20" s="12"/>
    </row>
    <row r="21" spans="1:19">
      <c r="A21" s="59">
        <v>12</v>
      </c>
      <c r="B21" s="9" t="s">
        <v>245</v>
      </c>
      <c r="C21" s="11" t="s">
        <v>386</v>
      </c>
      <c r="D21" s="8">
        <v>1987</v>
      </c>
      <c r="E21" s="9" t="s">
        <v>412</v>
      </c>
      <c r="F21" s="12">
        <v>92</v>
      </c>
      <c r="G21" s="12">
        <v>82</v>
      </c>
      <c r="H21" s="12">
        <v>84</v>
      </c>
      <c r="I21" s="10">
        <f>SUM(F21:H21)</f>
        <v>258</v>
      </c>
      <c r="J21" s="12">
        <v>92</v>
      </c>
      <c r="K21" s="12">
        <v>95</v>
      </c>
      <c r="L21" s="12">
        <v>82</v>
      </c>
      <c r="M21" s="10">
        <f>SUM(J21:L21)</f>
        <v>269</v>
      </c>
      <c r="N21" s="10">
        <f>SUM(I21+M21)</f>
        <v>527</v>
      </c>
      <c r="P21" s="34"/>
      <c r="Q21" s="27" t="s">
        <v>43</v>
      </c>
      <c r="R21" s="21"/>
      <c r="S21" s="12"/>
    </row>
    <row r="22" spans="1:19">
      <c r="A22" s="170">
        <v>13</v>
      </c>
      <c r="B22" s="180" t="s">
        <v>78</v>
      </c>
      <c r="C22" s="181" t="s">
        <v>79</v>
      </c>
      <c r="D22" s="161">
        <v>1982</v>
      </c>
      <c r="E22" s="160" t="s">
        <v>96</v>
      </c>
      <c r="F22" s="163">
        <v>90</v>
      </c>
      <c r="G22" s="163">
        <v>88</v>
      </c>
      <c r="H22" s="163">
        <v>86</v>
      </c>
      <c r="I22" s="162">
        <f t="shared" si="1"/>
        <v>264</v>
      </c>
      <c r="J22" s="163">
        <v>93</v>
      </c>
      <c r="K22" s="163">
        <v>81</v>
      </c>
      <c r="L22" s="163">
        <v>81</v>
      </c>
      <c r="M22" s="162">
        <f t="shared" si="2"/>
        <v>255</v>
      </c>
      <c r="N22" s="162">
        <f t="shared" si="3"/>
        <v>519</v>
      </c>
      <c r="O22" s="163"/>
      <c r="P22" s="181"/>
      <c r="Q22" s="179" t="s">
        <v>43</v>
      </c>
      <c r="R22" s="21"/>
      <c r="S22" s="12"/>
    </row>
    <row r="23" spans="1:19">
      <c r="A23" s="59">
        <v>14</v>
      </c>
      <c r="B23" s="9" t="s">
        <v>384</v>
      </c>
      <c r="C23" s="37" t="s">
        <v>385</v>
      </c>
      <c r="D23" s="8">
        <v>1990</v>
      </c>
      <c r="E23" s="9" t="s">
        <v>412</v>
      </c>
      <c r="F23" s="51">
        <v>87</v>
      </c>
      <c r="G23" s="51">
        <v>91</v>
      </c>
      <c r="H23" s="51">
        <v>83</v>
      </c>
      <c r="I23" s="56">
        <f t="shared" si="1"/>
        <v>261</v>
      </c>
      <c r="J23" s="51">
        <v>87</v>
      </c>
      <c r="K23" s="51">
        <v>92</v>
      </c>
      <c r="L23" s="51">
        <v>79</v>
      </c>
      <c r="M23" s="56">
        <f t="shared" si="2"/>
        <v>258</v>
      </c>
      <c r="N23" s="56">
        <f t="shared" si="3"/>
        <v>519</v>
      </c>
      <c r="O23" s="10"/>
      <c r="P23" s="10"/>
      <c r="Q23" s="27" t="s">
        <v>43</v>
      </c>
      <c r="R23" s="21"/>
      <c r="S23" s="12"/>
    </row>
    <row r="24" spans="1:19">
      <c r="A24" s="51">
        <v>15</v>
      </c>
      <c r="B24" s="42" t="s">
        <v>171</v>
      </c>
      <c r="C24" s="42" t="s">
        <v>172</v>
      </c>
      <c r="D24" s="43">
        <v>1989</v>
      </c>
      <c r="E24" s="45" t="s">
        <v>7</v>
      </c>
      <c r="F24" s="51">
        <v>90</v>
      </c>
      <c r="G24" s="51">
        <v>84</v>
      </c>
      <c r="H24" s="51">
        <v>80</v>
      </c>
      <c r="I24" s="56">
        <f t="shared" si="1"/>
        <v>254</v>
      </c>
      <c r="J24" s="51">
        <v>90</v>
      </c>
      <c r="K24" s="51">
        <v>89</v>
      </c>
      <c r="L24" s="51">
        <v>83</v>
      </c>
      <c r="M24" s="56">
        <f t="shared" si="2"/>
        <v>262</v>
      </c>
      <c r="N24" s="56">
        <f t="shared" si="3"/>
        <v>516</v>
      </c>
      <c r="O24" s="10"/>
      <c r="P24" s="10"/>
      <c r="Q24" s="27" t="s">
        <v>43</v>
      </c>
      <c r="R24" s="21"/>
      <c r="S24" s="12"/>
    </row>
    <row r="25" spans="1:19">
      <c r="A25" s="59">
        <v>16</v>
      </c>
      <c r="B25" s="9" t="s">
        <v>11</v>
      </c>
      <c r="C25" s="37" t="s">
        <v>413</v>
      </c>
      <c r="D25" s="8">
        <v>1965</v>
      </c>
      <c r="E25" s="9" t="s">
        <v>412</v>
      </c>
      <c r="F25" s="12">
        <v>70</v>
      </c>
      <c r="G25" s="12">
        <v>86</v>
      </c>
      <c r="H25" s="12">
        <v>89</v>
      </c>
      <c r="I25" s="10">
        <f t="shared" si="1"/>
        <v>245</v>
      </c>
      <c r="J25" s="12">
        <v>94</v>
      </c>
      <c r="K25" s="12">
        <v>84</v>
      </c>
      <c r="L25" s="12">
        <v>87</v>
      </c>
      <c r="M25" s="10">
        <f t="shared" si="2"/>
        <v>265</v>
      </c>
      <c r="N25" s="10">
        <f t="shared" si="3"/>
        <v>510</v>
      </c>
      <c r="O25" s="10"/>
      <c r="P25" s="10"/>
      <c r="Q25" s="27" t="s">
        <v>43</v>
      </c>
      <c r="R25" s="21"/>
      <c r="S25" s="12"/>
    </row>
    <row r="26" spans="1:19">
      <c r="A26" s="51">
        <v>17</v>
      </c>
      <c r="B26" s="57" t="s">
        <v>87</v>
      </c>
      <c r="C26" s="57" t="s">
        <v>373</v>
      </c>
      <c r="D26" s="60">
        <v>1971</v>
      </c>
      <c r="E26" s="57" t="s">
        <v>195</v>
      </c>
      <c r="F26" s="51">
        <v>95</v>
      </c>
      <c r="G26" s="51">
        <v>91</v>
      </c>
      <c r="H26" s="12">
        <v>77</v>
      </c>
      <c r="I26" s="10">
        <f t="shared" si="1"/>
        <v>263</v>
      </c>
      <c r="J26" s="12">
        <v>95</v>
      </c>
      <c r="K26" s="12">
        <v>83</v>
      </c>
      <c r="L26" s="12">
        <v>69</v>
      </c>
      <c r="M26" s="10">
        <f t="shared" si="2"/>
        <v>247</v>
      </c>
      <c r="N26" s="10">
        <f t="shared" si="3"/>
        <v>510</v>
      </c>
      <c r="Q26" s="27" t="s">
        <v>43</v>
      </c>
      <c r="R26" s="21"/>
      <c r="S26" s="12"/>
    </row>
    <row r="27" spans="1:19">
      <c r="A27" s="170">
        <v>18</v>
      </c>
      <c r="B27" s="182" t="s">
        <v>29</v>
      </c>
      <c r="C27" s="182" t="s">
        <v>53</v>
      </c>
      <c r="D27" s="163">
        <v>1971</v>
      </c>
      <c r="E27" s="160" t="s">
        <v>96</v>
      </c>
      <c r="F27" s="163">
        <v>88</v>
      </c>
      <c r="G27" s="163">
        <v>80</v>
      </c>
      <c r="H27" s="163">
        <v>77</v>
      </c>
      <c r="I27" s="162">
        <f t="shared" si="1"/>
        <v>245</v>
      </c>
      <c r="J27" s="163">
        <v>95</v>
      </c>
      <c r="K27" s="163">
        <v>83</v>
      </c>
      <c r="L27" s="163">
        <v>82</v>
      </c>
      <c r="M27" s="162">
        <f t="shared" si="2"/>
        <v>260</v>
      </c>
      <c r="N27" s="162">
        <f t="shared" si="3"/>
        <v>505</v>
      </c>
      <c r="O27" s="10"/>
      <c r="P27" s="10"/>
      <c r="Q27" s="27"/>
      <c r="R27" s="21"/>
      <c r="S27" s="12"/>
    </row>
    <row r="28" spans="1:19">
      <c r="A28" s="51">
        <v>19</v>
      </c>
      <c r="B28" s="24" t="s">
        <v>65</v>
      </c>
      <c r="C28" s="24" t="s">
        <v>415</v>
      </c>
      <c r="D28" s="12">
        <v>1988</v>
      </c>
      <c r="E28" s="37" t="s">
        <v>7</v>
      </c>
      <c r="F28" s="12">
        <v>89</v>
      </c>
      <c r="G28" s="12">
        <v>82</v>
      </c>
      <c r="H28" s="12">
        <v>65</v>
      </c>
      <c r="I28" s="56">
        <f>SUM(F28:H28)</f>
        <v>236</v>
      </c>
      <c r="J28" s="51">
        <v>87</v>
      </c>
      <c r="K28" s="51">
        <v>96</v>
      </c>
      <c r="L28" s="51">
        <v>77</v>
      </c>
      <c r="M28" s="56">
        <f>SUM(J28:L28)</f>
        <v>260</v>
      </c>
      <c r="N28" s="56">
        <f>SUM(I28+M28)</f>
        <v>496</v>
      </c>
      <c r="O28" s="10"/>
      <c r="P28" s="10"/>
      <c r="R28" s="21"/>
      <c r="S28" s="12"/>
    </row>
    <row r="29" spans="1:19">
      <c r="A29" s="59">
        <v>20</v>
      </c>
      <c r="B29" s="24" t="s">
        <v>17</v>
      </c>
      <c r="C29" s="24" t="s">
        <v>85</v>
      </c>
      <c r="D29" s="12">
        <v>1936</v>
      </c>
      <c r="E29" s="11" t="s">
        <v>35</v>
      </c>
      <c r="F29" s="12">
        <v>85</v>
      </c>
      <c r="G29" s="12">
        <v>74</v>
      </c>
      <c r="H29" s="12">
        <v>82</v>
      </c>
      <c r="I29" s="10">
        <f t="shared" si="1"/>
        <v>241</v>
      </c>
      <c r="J29" s="12">
        <v>86</v>
      </c>
      <c r="K29" s="12">
        <v>92</v>
      </c>
      <c r="L29" s="12">
        <v>73</v>
      </c>
      <c r="M29" s="10">
        <f t="shared" si="2"/>
        <v>251</v>
      </c>
      <c r="N29" s="10">
        <f t="shared" si="3"/>
        <v>492</v>
      </c>
      <c r="O29" s="10"/>
      <c r="P29" s="10"/>
      <c r="R29" s="21"/>
      <c r="S29" s="12"/>
    </row>
    <row r="30" spans="1:19">
      <c r="A30" s="51">
        <v>21</v>
      </c>
      <c r="B30" s="57" t="s">
        <v>69</v>
      </c>
      <c r="C30" s="57" t="s">
        <v>375</v>
      </c>
      <c r="D30" s="60">
        <v>1989</v>
      </c>
      <c r="E30" s="39" t="s">
        <v>180</v>
      </c>
      <c r="F30" s="51">
        <v>86</v>
      </c>
      <c r="G30" s="51">
        <v>92</v>
      </c>
      <c r="H30" s="51">
        <v>58</v>
      </c>
      <c r="I30" s="56">
        <f t="shared" si="1"/>
        <v>236</v>
      </c>
      <c r="J30" s="51">
        <v>93</v>
      </c>
      <c r="K30" s="51">
        <v>91</v>
      </c>
      <c r="L30" s="51">
        <v>66</v>
      </c>
      <c r="M30" s="56">
        <f t="shared" si="2"/>
        <v>250</v>
      </c>
      <c r="N30" s="56">
        <f t="shared" si="3"/>
        <v>486</v>
      </c>
      <c r="O30" s="10"/>
      <c r="P30" s="10"/>
      <c r="R30" s="21"/>
      <c r="S30" s="12"/>
    </row>
    <row r="31" spans="1:19">
      <c r="A31" s="59">
        <v>22</v>
      </c>
      <c r="B31" s="57" t="s">
        <v>533</v>
      </c>
      <c r="C31" s="57" t="s">
        <v>381</v>
      </c>
      <c r="D31" s="60">
        <v>1953</v>
      </c>
      <c r="E31" s="57" t="s">
        <v>393</v>
      </c>
      <c r="F31" s="12">
        <v>87</v>
      </c>
      <c r="G31" s="12">
        <v>74</v>
      </c>
      <c r="H31" s="12">
        <v>86</v>
      </c>
      <c r="I31" s="10">
        <f>SUM(F31:H31)</f>
        <v>247</v>
      </c>
      <c r="J31" s="12">
        <v>77</v>
      </c>
      <c r="K31" s="12">
        <v>83</v>
      </c>
      <c r="L31" s="12">
        <v>78</v>
      </c>
      <c r="M31" s="10">
        <f>SUM(J31:L31)</f>
        <v>238</v>
      </c>
      <c r="N31" s="10">
        <f>SUM(I31+M31)</f>
        <v>485</v>
      </c>
      <c r="O31" s="10"/>
      <c r="P31" s="10"/>
      <c r="R31" s="21"/>
      <c r="S31" s="12"/>
    </row>
    <row r="32" spans="1:19">
      <c r="A32" s="51">
        <v>23</v>
      </c>
      <c r="B32" s="28" t="s">
        <v>72</v>
      </c>
      <c r="C32" s="24" t="s">
        <v>77</v>
      </c>
      <c r="D32" s="8">
        <v>1936</v>
      </c>
      <c r="E32" s="9" t="s">
        <v>179</v>
      </c>
      <c r="F32" s="12">
        <v>84</v>
      </c>
      <c r="G32" s="12">
        <v>85</v>
      </c>
      <c r="H32" s="12">
        <v>76</v>
      </c>
      <c r="I32" s="10">
        <f t="shared" si="1"/>
        <v>245</v>
      </c>
      <c r="J32" s="12">
        <v>82</v>
      </c>
      <c r="K32" s="12">
        <v>79</v>
      </c>
      <c r="L32" s="12">
        <v>78</v>
      </c>
      <c r="M32" s="10">
        <f t="shared" si="2"/>
        <v>239</v>
      </c>
      <c r="N32" s="10">
        <f t="shared" si="3"/>
        <v>484</v>
      </c>
      <c r="O32" s="10"/>
      <c r="P32" s="10"/>
      <c r="R32" s="21"/>
      <c r="S32" s="12"/>
    </row>
    <row r="33" spans="1:29">
      <c r="A33" s="59">
        <v>24</v>
      </c>
      <c r="B33" s="36" t="s">
        <v>416</v>
      </c>
      <c r="C33" s="36" t="s">
        <v>46</v>
      </c>
      <c r="D33" s="38">
        <v>1991</v>
      </c>
      <c r="E33" s="36" t="s">
        <v>192</v>
      </c>
      <c r="F33" s="51">
        <v>79</v>
      </c>
      <c r="G33" s="51">
        <v>91</v>
      </c>
      <c r="H33" s="51">
        <v>72</v>
      </c>
      <c r="I33" s="56">
        <f>SUM(F33:H33)</f>
        <v>242</v>
      </c>
      <c r="J33" s="51">
        <v>92</v>
      </c>
      <c r="K33" s="51">
        <v>79</v>
      </c>
      <c r="L33" s="51">
        <v>69</v>
      </c>
      <c r="M33" s="56">
        <f>SUM(J33:L33)</f>
        <v>240</v>
      </c>
      <c r="N33" s="56">
        <f>SUM(I33+M33)</f>
        <v>482</v>
      </c>
      <c r="O33" s="10"/>
      <c r="P33" s="10"/>
      <c r="R33" s="21"/>
      <c r="S33" s="12"/>
    </row>
    <row r="34" spans="1:29">
      <c r="A34" s="51">
        <v>25</v>
      </c>
      <c r="B34" s="57" t="s">
        <v>193</v>
      </c>
      <c r="C34" s="57" t="s">
        <v>194</v>
      </c>
      <c r="D34" s="60">
        <v>1951</v>
      </c>
      <c r="E34" s="57" t="s">
        <v>195</v>
      </c>
      <c r="F34" s="12">
        <v>87</v>
      </c>
      <c r="G34" s="12">
        <v>86</v>
      </c>
      <c r="H34" s="12">
        <v>59</v>
      </c>
      <c r="I34" s="10">
        <f t="shared" si="1"/>
        <v>232</v>
      </c>
      <c r="J34" s="12">
        <v>89</v>
      </c>
      <c r="K34" s="12">
        <v>80</v>
      </c>
      <c r="L34" s="12">
        <v>78</v>
      </c>
      <c r="M34" s="10">
        <f t="shared" si="2"/>
        <v>247</v>
      </c>
      <c r="N34" s="10">
        <f t="shared" si="3"/>
        <v>479</v>
      </c>
      <c r="O34" s="10"/>
      <c r="P34" s="10"/>
      <c r="R34" s="21"/>
      <c r="S34" s="12"/>
    </row>
    <row r="35" spans="1:29">
      <c r="A35" s="59">
        <v>26</v>
      </c>
      <c r="B35" s="57" t="s">
        <v>376</v>
      </c>
      <c r="C35" s="57" t="s">
        <v>377</v>
      </c>
      <c r="D35" s="60">
        <v>1989</v>
      </c>
      <c r="E35" s="39" t="s">
        <v>180</v>
      </c>
      <c r="F35" s="12">
        <v>83</v>
      </c>
      <c r="G35" s="12">
        <v>84</v>
      </c>
      <c r="H35" s="51">
        <v>81</v>
      </c>
      <c r="I35" s="56">
        <f t="shared" si="1"/>
        <v>248</v>
      </c>
      <c r="J35" s="51">
        <v>86</v>
      </c>
      <c r="K35" s="51">
        <v>71</v>
      </c>
      <c r="L35" s="51">
        <v>61</v>
      </c>
      <c r="M35" s="56">
        <f t="shared" si="2"/>
        <v>218</v>
      </c>
      <c r="N35" s="56">
        <f t="shared" si="3"/>
        <v>466</v>
      </c>
      <c r="O35" s="10"/>
      <c r="P35" s="10"/>
      <c r="R35" s="21"/>
      <c r="S35" s="12"/>
    </row>
    <row r="36" spans="1:29">
      <c r="A36" s="51">
        <v>27</v>
      </c>
      <c r="B36" s="24" t="s">
        <v>80</v>
      </c>
      <c r="C36" s="11" t="s">
        <v>88</v>
      </c>
      <c r="D36" s="12">
        <v>1970</v>
      </c>
      <c r="E36" s="52" t="s">
        <v>180</v>
      </c>
      <c r="F36" s="12">
        <v>83</v>
      </c>
      <c r="G36" s="12">
        <v>84</v>
      </c>
      <c r="H36" s="12">
        <v>57</v>
      </c>
      <c r="I36" s="10">
        <f>SUM(F36:H36)</f>
        <v>224</v>
      </c>
      <c r="J36" s="12">
        <v>87</v>
      </c>
      <c r="K36" s="12">
        <v>73</v>
      </c>
      <c r="L36" s="12">
        <v>70</v>
      </c>
      <c r="M36" s="10">
        <f>SUM(J36:L36)</f>
        <v>230</v>
      </c>
      <c r="N36" s="10">
        <f>SUM(I36+M36)</f>
        <v>454</v>
      </c>
      <c r="O36" s="10"/>
      <c r="P36" s="10"/>
      <c r="R36" s="21"/>
      <c r="S36" s="12"/>
    </row>
    <row r="37" spans="1:29" ht="13.5" customHeight="1">
      <c r="A37" s="12" t="s">
        <v>505</v>
      </c>
      <c r="B37" s="50" t="s">
        <v>27</v>
      </c>
      <c r="C37" s="50" t="s">
        <v>283</v>
      </c>
      <c r="D37" s="51">
        <v>1987</v>
      </c>
      <c r="E37" s="40" t="s">
        <v>393</v>
      </c>
      <c r="F37" s="51"/>
      <c r="G37" s="51"/>
      <c r="I37" s="10">
        <f>SUM(F37:H37)</f>
        <v>0</v>
      </c>
      <c r="M37" s="10">
        <f>SUM(J37:L37)</f>
        <v>0</v>
      </c>
      <c r="N37" s="10">
        <f>SUM(I37+M37)</f>
        <v>0</v>
      </c>
      <c r="O37" s="34"/>
      <c r="P37" s="10"/>
      <c r="R37" s="21"/>
      <c r="S37" s="12"/>
    </row>
    <row r="38" spans="1:29">
      <c r="A38" s="12" t="s">
        <v>505</v>
      </c>
      <c r="B38" s="36" t="s">
        <v>163</v>
      </c>
      <c r="C38" s="37" t="s">
        <v>164</v>
      </c>
      <c r="D38" s="8">
        <v>1976</v>
      </c>
      <c r="E38" s="39" t="s">
        <v>180</v>
      </c>
      <c r="I38" s="10">
        <f t="shared" si="1"/>
        <v>0</v>
      </c>
      <c r="M38" s="10">
        <f t="shared" si="2"/>
        <v>0</v>
      </c>
      <c r="N38" s="10">
        <f t="shared" si="3"/>
        <v>0</v>
      </c>
      <c r="O38" s="10"/>
      <c r="P38" s="10"/>
      <c r="R38" s="21"/>
      <c r="S38" s="12"/>
    </row>
    <row r="39" spans="1:29">
      <c r="A39" s="12" t="s">
        <v>505</v>
      </c>
      <c r="B39" s="28" t="s">
        <v>51</v>
      </c>
      <c r="C39" s="28" t="s">
        <v>378</v>
      </c>
      <c r="D39" s="38">
        <v>1941</v>
      </c>
      <c r="E39" s="36" t="s">
        <v>414</v>
      </c>
      <c r="I39" s="10">
        <f>SUM(F39:H39)</f>
        <v>0</v>
      </c>
      <c r="M39" s="10">
        <f>SUM(J39:L39)</f>
        <v>0</v>
      </c>
      <c r="N39" s="10">
        <f>SUM(I39+M39)</f>
        <v>0</v>
      </c>
      <c r="O39" s="10"/>
      <c r="P39" s="10"/>
      <c r="R39" s="21"/>
      <c r="S39" s="12"/>
    </row>
    <row r="40" spans="1:29">
      <c r="B40" s="28"/>
      <c r="C40" s="28"/>
      <c r="D40" s="38"/>
      <c r="E40" s="36"/>
      <c r="I40" s="10"/>
      <c r="M40" s="10"/>
      <c r="N40" s="10"/>
      <c r="O40" s="10"/>
      <c r="P40" s="10"/>
      <c r="R40" s="21"/>
      <c r="S40" s="12"/>
    </row>
    <row r="41" spans="1:29">
      <c r="B41" s="28"/>
      <c r="C41" s="28"/>
      <c r="D41" s="38"/>
      <c r="E41" s="36"/>
      <c r="I41" s="10"/>
      <c r="M41" s="10"/>
      <c r="N41" s="10"/>
      <c r="O41" s="10"/>
      <c r="P41" s="10"/>
      <c r="R41" s="21"/>
      <c r="S41" s="12"/>
    </row>
    <row r="42" spans="1:29">
      <c r="B42" s="28"/>
      <c r="C42" s="28"/>
      <c r="D42" s="38"/>
      <c r="E42" s="36"/>
      <c r="I42" s="10"/>
      <c r="M42" s="10"/>
      <c r="N42" s="10"/>
      <c r="O42" s="10"/>
      <c r="P42" s="10"/>
      <c r="R42" s="21"/>
      <c r="S42" s="12"/>
    </row>
    <row r="43" spans="1:29">
      <c r="B43" s="9"/>
      <c r="C43" s="9"/>
      <c r="D43" s="8"/>
      <c r="E43" s="9"/>
      <c r="I43" s="10"/>
      <c r="M43" s="10"/>
      <c r="N43" s="10"/>
      <c r="O43" s="10"/>
      <c r="P43" s="10"/>
      <c r="R43" s="21"/>
      <c r="S43" s="12"/>
    </row>
    <row r="44" spans="1:29" s="9" customFormat="1" ht="17.399999999999999">
      <c r="A44" s="195" t="s">
        <v>90</v>
      </c>
      <c r="B44" s="195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6"/>
      <c r="P44" s="6"/>
      <c r="Q44" s="6"/>
      <c r="R44" s="2"/>
      <c r="S44" s="2"/>
      <c r="T44" s="2"/>
      <c r="U44" s="2"/>
      <c r="V44" s="2"/>
      <c r="W44" s="2"/>
      <c r="X44" s="2"/>
      <c r="Y44" s="2"/>
    </row>
    <row r="45" spans="1:29" s="9" customFormat="1">
      <c r="A45" s="25" t="s">
        <v>0</v>
      </c>
      <c r="B45" s="25"/>
      <c r="C45" s="25"/>
      <c r="D45" s="25"/>
      <c r="E45" s="8"/>
      <c r="F45" s="40"/>
      <c r="G45" s="8"/>
      <c r="H45" s="8"/>
      <c r="I45" s="8"/>
      <c r="J45" s="8"/>
      <c r="K45" s="8"/>
      <c r="L45" s="206"/>
      <c r="M45" s="206"/>
      <c r="N45" s="206"/>
      <c r="Q45" s="67"/>
    </row>
    <row r="46" spans="1:29" s="9" customFormat="1">
      <c r="A46" s="8"/>
      <c r="B46" s="8"/>
      <c r="E46" s="8"/>
      <c r="G46" s="8"/>
      <c r="H46" s="8"/>
      <c r="I46" s="8"/>
      <c r="J46" s="8"/>
      <c r="K46" s="8"/>
      <c r="L46" s="8"/>
      <c r="M46" s="2"/>
      <c r="W46" s="11"/>
      <c r="X46" s="11"/>
      <c r="Y46" s="11"/>
    </row>
    <row r="47" spans="1:29">
      <c r="A47" s="25"/>
      <c r="B47" s="25"/>
      <c r="C47" s="25"/>
      <c r="D47" s="8"/>
      <c r="E47" s="9"/>
      <c r="F47" s="2"/>
      <c r="G47" s="8"/>
      <c r="J47" s="207"/>
      <c r="K47" s="207"/>
      <c r="L47" s="207"/>
      <c r="M47" s="207"/>
      <c r="N47" s="8"/>
      <c r="O47" s="210"/>
      <c r="P47" s="210"/>
      <c r="Q47" s="10"/>
      <c r="R47" s="10"/>
      <c r="S47" s="26"/>
      <c r="T47" s="10"/>
      <c r="U47" s="10"/>
      <c r="V47" s="10"/>
      <c r="W47" s="10"/>
      <c r="X47" s="10"/>
      <c r="Y47" s="10"/>
      <c r="Z47" s="10"/>
      <c r="AA47" s="10"/>
      <c r="AB47" s="10"/>
      <c r="AC47" s="10"/>
    </row>
    <row r="48" spans="1:29" ht="15.6">
      <c r="A48" s="209" t="s">
        <v>183</v>
      </c>
      <c r="B48" s="209"/>
      <c r="C48" s="209"/>
      <c r="D48" s="209"/>
      <c r="E48" s="209"/>
      <c r="F48" s="209"/>
      <c r="G48" s="209"/>
      <c r="H48" s="209"/>
      <c r="J48" s="207"/>
      <c r="K48" s="207"/>
      <c r="L48" s="207"/>
      <c r="M48" s="207"/>
      <c r="N48" s="12"/>
      <c r="O48" s="207"/>
      <c r="P48" s="207"/>
    </row>
    <row r="50" spans="1:19" s="19" customFormat="1">
      <c r="A50" s="15" t="s">
        <v>37</v>
      </c>
      <c r="B50" s="208" t="s">
        <v>38</v>
      </c>
      <c r="C50" s="208"/>
      <c r="D50" s="16" t="s">
        <v>127</v>
      </c>
      <c r="E50" s="17" t="s">
        <v>1</v>
      </c>
      <c r="F50" s="16" t="s">
        <v>134</v>
      </c>
      <c r="G50" s="16" t="s">
        <v>135</v>
      </c>
      <c r="H50" s="16" t="s">
        <v>43</v>
      </c>
      <c r="I50" s="16" t="s">
        <v>3</v>
      </c>
      <c r="J50" s="16" t="s">
        <v>41</v>
      </c>
      <c r="K50" s="16" t="s">
        <v>42</v>
      </c>
      <c r="L50" s="16" t="s">
        <v>43</v>
      </c>
      <c r="M50" s="16" t="s">
        <v>3</v>
      </c>
      <c r="N50" s="16" t="s">
        <v>5</v>
      </c>
      <c r="O50" s="16" t="s">
        <v>6</v>
      </c>
      <c r="P50" s="16"/>
      <c r="R50" s="17"/>
    </row>
    <row r="51" spans="1:19" s="19" customFormat="1">
      <c r="A51" s="15"/>
      <c r="B51" s="18"/>
      <c r="C51" s="18"/>
      <c r="D51" s="16"/>
      <c r="E51" s="17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R51" s="17"/>
    </row>
    <row r="52" spans="1:19" s="62" customFormat="1">
      <c r="A52" s="56" t="s">
        <v>41</v>
      </c>
      <c r="B52" s="70" t="s">
        <v>16</v>
      </c>
      <c r="C52" s="70" t="s">
        <v>44</v>
      </c>
      <c r="D52" s="56">
        <v>1962</v>
      </c>
      <c r="E52" s="62" t="s">
        <v>202</v>
      </c>
      <c r="F52" s="51">
        <v>87</v>
      </c>
      <c r="G52" s="51">
        <v>88</v>
      </c>
      <c r="H52" s="51">
        <v>81</v>
      </c>
      <c r="I52" s="10">
        <f>SUM(F52:H52)</f>
        <v>256</v>
      </c>
      <c r="J52" s="12">
        <v>99</v>
      </c>
      <c r="K52" s="12">
        <v>91</v>
      </c>
      <c r="L52" s="12">
        <v>86</v>
      </c>
      <c r="M52" s="10">
        <f>SUM(J52:L52)</f>
        <v>276</v>
      </c>
      <c r="N52" s="10">
        <f>SUM(I52+M52)</f>
        <v>532</v>
      </c>
      <c r="O52" s="56" t="s">
        <v>43</v>
      </c>
      <c r="P52" s="56"/>
      <c r="Q52" s="56"/>
      <c r="R52" s="74"/>
      <c r="S52" s="56"/>
    </row>
    <row r="53" spans="1:19" s="62" customFormat="1" ht="13.5" customHeight="1">
      <c r="A53" s="56" t="s">
        <v>42</v>
      </c>
      <c r="B53" s="71" t="s">
        <v>170</v>
      </c>
      <c r="C53" s="71" t="s">
        <v>76</v>
      </c>
      <c r="D53" s="72">
        <v>1956</v>
      </c>
      <c r="E53" s="134" t="s">
        <v>393</v>
      </c>
      <c r="F53" s="12">
        <v>90</v>
      </c>
      <c r="G53" s="12">
        <v>92</v>
      </c>
      <c r="H53" s="12">
        <v>89</v>
      </c>
      <c r="I53" s="10">
        <f>SUM(F53:H53)</f>
        <v>271</v>
      </c>
      <c r="J53" s="12">
        <v>97</v>
      </c>
      <c r="K53" s="12">
        <v>96</v>
      </c>
      <c r="L53" s="12">
        <v>67</v>
      </c>
      <c r="M53" s="10">
        <f>SUM(J53:L53)</f>
        <v>260</v>
      </c>
      <c r="N53" s="10">
        <f>SUM(I53+M53)</f>
        <v>531</v>
      </c>
      <c r="O53" s="56" t="s">
        <v>43</v>
      </c>
      <c r="P53" s="56"/>
      <c r="Q53" s="56"/>
      <c r="R53" s="74"/>
      <c r="S53" s="56"/>
    </row>
    <row r="54" spans="1:19" s="62" customFormat="1">
      <c r="A54" s="56" t="s">
        <v>43</v>
      </c>
      <c r="B54" s="55" t="s">
        <v>533</v>
      </c>
      <c r="C54" s="55" t="s">
        <v>381</v>
      </c>
      <c r="D54" s="54">
        <v>1953</v>
      </c>
      <c r="E54" s="55" t="s">
        <v>393</v>
      </c>
      <c r="F54" s="12">
        <v>87</v>
      </c>
      <c r="G54" s="12">
        <v>74</v>
      </c>
      <c r="H54" s="12">
        <v>86</v>
      </c>
      <c r="I54" s="10">
        <f>SUM(F54:H54)</f>
        <v>247</v>
      </c>
      <c r="J54" s="12">
        <v>77</v>
      </c>
      <c r="K54" s="12">
        <v>83</v>
      </c>
      <c r="L54" s="12">
        <v>78</v>
      </c>
      <c r="M54" s="10">
        <f>SUM(J54:L54)</f>
        <v>238</v>
      </c>
      <c r="N54" s="10">
        <f>SUM(I54+M54)</f>
        <v>485</v>
      </c>
      <c r="O54" s="56"/>
      <c r="P54" s="56"/>
      <c r="Q54" s="56"/>
      <c r="R54" s="74"/>
      <c r="S54" s="56"/>
    </row>
    <row r="55" spans="1:19" hidden="1">
      <c r="A55" s="12">
        <v>32</v>
      </c>
      <c r="B55" s="24"/>
      <c r="C55" s="24"/>
      <c r="I55" s="10">
        <f>SUM(F55:H55)</f>
        <v>0</v>
      </c>
      <c r="M55" s="10">
        <f>SUM(J55:L55)</f>
        <v>0</v>
      </c>
      <c r="N55" s="10">
        <f>SUM(I55+M55)</f>
        <v>0</v>
      </c>
    </row>
    <row r="56" spans="1:19" hidden="1">
      <c r="A56" s="12">
        <v>33</v>
      </c>
      <c r="I56" s="10">
        <f>SUM(F56:H56)</f>
        <v>0</v>
      </c>
      <c r="M56" s="10">
        <f>SUM(J56:L56)</f>
        <v>0</v>
      </c>
      <c r="N56" s="10">
        <f>SUM(I56+M56)</f>
        <v>0</v>
      </c>
    </row>
    <row r="57" spans="1:19">
      <c r="I57" s="10"/>
      <c r="M57" s="10"/>
      <c r="N57" s="10"/>
    </row>
    <row r="58" spans="1:19">
      <c r="I58" s="10"/>
      <c r="M58" s="10"/>
      <c r="N58" s="10"/>
    </row>
    <row r="59" spans="1:19" ht="15.6">
      <c r="A59" s="209" t="s">
        <v>155</v>
      </c>
      <c r="B59" s="209"/>
      <c r="C59" s="209"/>
      <c r="D59" s="209"/>
      <c r="E59" s="209"/>
      <c r="F59" s="209"/>
      <c r="G59" s="209"/>
      <c r="H59" s="209"/>
      <c r="J59" s="207"/>
      <c r="K59" s="207"/>
      <c r="L59" s="207"/>
      <c r="M59" s="207"/>
      <c r="N59" s="12"/>
      <c r="O59" s="207"/>
      <c r="P59" s="207"/>
    </row>
    <row r="61" spans="1:19" s="19" customFormat="1">
      <c r="A61" s="15" t="s">
        <v>37</v>
      </c>
      <c r="B61" s="208" t="s">
        <v>38</v>
      </c>
      <c r="C61" s="208"/>
      <c r="D61" s="16" t="s">
        <v>127</v>
      </c>
      <c r="E61" s="17" t="s">
        <v>1</v>
      </c>
      <c r="F61" s="16" t="s">
        <v>134</v>
      </c>
      <c r="G61" s="16" t="s">
        <v>135</v>
      </c>
      <c r="H61" s="16" t="s">
        <v>43</v>
      </c>
      <c r="I61" s="16" t="s">
        <v>3</v>
      </c>
      <c r="J61" s="16" t="s">
        <v>41</v>
      </c>
      <c r="K61" s="16" t="s">
        <v>42</v>
      </c>
      <c r="L61" s="16" t="s">
        <v>43</v>
      </c>
      <c r="M61" s="16" t="s">
        <v>3</v>
      </c>
      <c r="N61" s="16" t="s">
        <v>5</v>
      </c>
      <c r="O61" s="16"/>
      <c r="P61" s="16"/>
      <c r="R61" s="17"/>
    </row>
    <row r="62" spans="1:19" s="19" customFormat="1">
      <c r="A62" s="15"/>
      <c r="B62" s="18"/>
      <c r="C62" s="18"/>
      <c r="D62" s="16"/>
      <c r="E62" s="17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R62" s="17"/>
    </row>
    <row r="63" spans="1:19" s="62" customFormat="1">
      <c r="A63" s="56" t="s">
        <v>41</v>
      </c>
      <c r="B63" s="55" t="s">
        <v>193</v>
      </c>
      <c r="C63" s="55" t="s">
        <v>194</v>
      </c>
      <c r="D63" s="54">
        <v>1951</v>
      </c>
      <c r="E63" s="55" t="s">
        <v>195</v>
      </c>
      <c r="F63" s="12">
        <v>87</v>
      </c>
      <c r="G63" s="12">
        <v>86</v>
      </c>
      <c r="H63" s="12">
        <v>59</v>
      </c>
      <c r="I63" s="10">
        <f>SUM(F63:H63)</f>
        <v>232</v>
      </c>
      <c r="J63" s="12">
        <v>89</v>
      </c>
      <c r="K63" s="12">
        <v>80</v>
      </c>
      <c r="L63" s="12">
        <v>78</v>
      </c>
      <c r="M63" s="10">
        <f>SUM(J63:L63)</f>
        <v>247</v>
      </c>
      <c r="N63" s="10">
        <f>SUM(I63+M63)</f>
        <v>479</v>
      </c>
      <c r="O63" s="56"/>
      <c r="P63" s="56"/>
      <c r="Q63" s="56"/>
      <c r="R63" s="74"/>
      <c r="S63" s="56"/>
    </row>
    <row r="64" spans="1:19">
      <c r="B64"/>
      <c r="C64"/>
      <c r="D64" s="3"/>
      <c r="E64"/>
      <c r="I64" s="10"/>
      <c r="M64" s="10"/>
      <c r="N64" s="10"/>
    </row>
    <row r="65" spans="1:19">
      <c r="B65"/>
      <c r="C65"/>
      <c r="D65" s="3"/>
      <c r="E65"/>
      <c r="I65" s="10"/>
      <c r="M65" s="10"/>
      <c r="N65" s="10"/>
    </row>
    <row r="66" spans="1:19" ht="15.6">
      <c r="A66" s="209" t="s">
        <v>184</v>
      </c>
      <c r="B66" s="209"/>
      <c r="C66" s="209"/>
      <c r="D66" s="209"/>
      <c r="E66" s="209"/>
      <c r="F66" s="209"/>
      <c r="G66" s="209"/>
      <c r="H66" s="209"/>
      <c r="J66" s="207"/>
      <c r="K66" s="207"/>
      <c r="L66" s="207"/>
      <c r="M66" s="207"/>
      <c r="N66" s="12"/>
      <c r="O66" s="207"/>
      <c r="P66" s="207"/>
    </row>
    <row r="68" spans="1:19" s="19" customFormat="1">
      <c r="A68" s="15" t="s">
        <v>37</v>
      </c>
      <c r="B68" s="208" t="s">
        <v>38</v>
      </c>
      <c r="C68" s="208"/>
      <c r="D68" s="16" t="s">
        <v>127</v>
      </c>
      <c r="E68" s="17" t="s">
        <v>1</v>
      </c>
      <c r="F68" s="16" t="s">
        <v>134</v>
      </c>
      <c r="G68" s="16" t="s">
        <v>135</v>
      </c>
      <c r="H68" s="16" t="s">
        <v>43</v>
      </c>
      <c r="I68" s="16" t="s">
        <v>3</v>
      </c>
      <c r="J68" s="16" t="s">
        <v>41</v>
      </c>
      <c r="K68" s="16" t="s">
        <v>42</v>
      </c>
      <c r="L68" s="16" t="s">
        <v>43</v>
      </c>
      <c r="M68" s="16" t="s">
        <v>3</v>
      </c>
      <c r="N68" s="16" t="s">
        <v>5</v>
      </c>
      <c r="O68" s="16"/>
      <c r="P68" s="16"/>
      <c r="R68" s="17"/>
    </row>
    <row r="69" spans="1:19" s="19" customFormat="1">
      <c r="A69" s="15"/>
      <c r="B69" s="18"/>
      <c r="C69" s="18"/>
      <c r="D69" s="16"/>
      <c r="E69" s="17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R69" s="17"/>
    </row>
    <row r="70" spans="1:19" s="62" customFormat="1">
      <c r="A70" s="56" t="s">
        <v>41</v>
      </c>
      <c r="B70" s="70" t="s">
        <v>17</v>
      </c>
      <c r="C70" s="70" t="s">
        <v>85</v>
      </c>
      <c r="D70" s="56">
        <v>1936</v>
      </c>
      <c r="E70" s="62" t="s">
        <v>35</v>
      </c>
      <c r="F70" s="12">
        <v>85</v>
      </c>
      <c r="G70" s="12">
        <v>74</v>
      </c>
      <c r="H70" s="12">
        <v>82</v>
      </c>
      <c r="I70" s="10">
        <f>SUM(F70:H70)</f>
        <v>241</v>
      </c>
      <c r="J70" s="12">
        <v>86</v>
      </c>
      <c r="K70" s="12">
        <v>92</v>
      </c>
      <c r="L70" s="12">
        <v>73</v>
      </c>
      <c r="M70" s="10">
        <f>SUM(J70:L70)</f>
        <v>251</v>
      </c>
      <c r="N70" s="10">
        <f>SUM(I70+M70)</f>
        <v>492</v>
      </c>
      <c r="O70" s="56"/>
      <c r="Q70" s="56"/>
      <c r="R70" s="74"/>
      <c r="S70" s="56"/>
    </row>
    <row r="71" spans="1:19" s="62" customFormat="1">
      <c r="A71" s="56" t="s">
        <v>42</v>
      </c>
      <c r="B71" s="75" t="s">
        <v>72</v>
      </c>
      <c r="C71" s="70" t="s">
        <v>77</v>
      </c>
      <c r="D71" s="54">
        <v>1936</v>
      </c>
      <c r="E71" s="55" t="s">
        <v>179</v>
      </c>
      <c r="F71" s="12">
        <v>84</v>
      </c>
      <c r="G71" s="12">
        <v>85</v>
      </c>
      <c r="H71" s="12">
        <v>76</v>
      </c>
      <c r="I71" s="10">
        <f>SUM(F71:H71)</f>
        <v>245</v>
      </c>
      <c r="J71" s="12">
        <v>82</v>
      </c>
      <c r="K71" s="12">
        <v>79</v>
      </c>
      <c r="L71" s="12">
        <v>78</v>
      </c>
      <c r="M71" s="10">
        <f>SUM(J71:L71)</f>
        <v>239</v>
      </c>
      <c r="N71" s="10">
        <f>SUM(I71+M71)</f>
        <v>484</v>
      </c>
      <c r="O71" s="64"/>
      <c r="P71" s="56"/>
      <c r="Q71" s="56"/>
      <c r="R71" s="74"/>
      <c r="S71" s="56"/>
    </row>
    <row r="72" spans="1:19" s="62" customFormat="1">
      <c r="A72" s="56"/>
      <c r="F72" s="56"/>
      <c r="G72" s="56"/>
      <c r="H72" s="56"/>
      <c r="I72" s="56"/>
      <c r="J72" s="61"/>
      <c r="K72" s="56"/>
      <c r="L72" s="56"/>
      <c r="M72" s="56"/>
      <c r="N72" s="56"/>
      <c r="O72" s="56"/>
      <c r="P72" s="56"/>
      <c r="Q72" s="56"/>
      <c r="R72" s="74"/>
      <c r="S72" s="56"/>
    </row>
    <row r="73" spans="1:19">
      <c r="B73" s="42"/>
      <c r="C73" s="42"/>
      <c r="D73" s="43"/>
      <c r="E73" s="45"/>
      <c r="I73" s="10"/>
      <c r="M73" s="10"/>
      <c r="N73" s="10"/>
    </row>
    <row r="74" spans="1:19">
      <c r="B74" s="42"/>
      <c r="C74" s="42"/>
      <c r="D74" s="43"/>
      <c r="E74" s="45"/>
      <c r="I74" s="10"/>
      <c r="M74" s="10"/>
      <c r="N74" s="10"/>
    </row>
    <row r="75" spans="1:19" customFormat="1" ht="15.6">
      <c r="A75" s="211" t="s">
        <v>156</v>
      </c>
      <c r="B75" s="211"/>
      <c r="C75" s="211"/>
      <c r="D75" s="211"/>
      <c r="E75" s="211"/>
      <c r="F75" s="211"/>
      <c r="G75" s="211"/>
      <c r="H75" s="211"/>
      <c r="I75" s="3">
        <v>1589</v>
      </c>
      <c r="J75" s="3"/>
      <c r="K75" s="122" t="s">
        <v>548</v>
      </c>
      <c r="L75" s="2"/>
      <c r="M75" s="3"/>
      <c r="N75" s="3"/>
      <c r="O75" s="3"/>
      <c r="P75" t="s">
        <v>549</v>
      </c>
    </row>
    <row r="76" spans="1:19" customFormat="1">
      <c r="A76" s="3"/>
      <c r="D76" s="3"/>
      <c r="F76" s="3"/>
      <c r="G76" s="3"/>
      <c r="H76" s="3"/>
      <c r="I76" s="3"/>
      <c r="J76" s="3"/>
      <c r="K76" s="3"/>
      <c r="L76" s="2"/>
      <c r="M76" s="3"/>
      <c r="N76" s="3"/>
      <c r="O76" s="3"/>
    </row>
    <row r="77" spans="1:19">
      <c r="A77" s="56" t="s">
        <v>41</v>
      </c>
      <c r="B77" s="70" t="s">
        <v>246</v>
      </c>
      <c r="C77" s="56"/>
      <c r="F77" s="12" t="s">
        <v>502</v>
      </c>
      <c r="N77" s="56">
        <v>1570</v>
      </c>
    </row>
    <row r="78" spans="1:19" s="55" customFormat="1">
      <c r="A78" s="166" t="s">
        <v>42</v>
      </c>
      <c r="B78" s="212" t="s">
        <v>96</v>
      </c>
      <c r="C78" s="212"/>
      <c r="D78" s="213" t="s">
        <v>519</v>
      </c>
      <c r="E78" s="213"/>
      <c r="F78" s="213"/>
      <c r="G78" s="213"/>
      <c r="H78" s="213"/>
      <c r="I78" s="213"/>
      <c r="J78" s="213"/>
      <c r="K78" s="213"/>
      <c r="L78" s="213"/>
      <c r="M78" s="213"/>
      <c r="N78" s="166">
        <v>1559</v>
      </c>
      <c r="O78" s="54"/>
      <c r="Q78" s="56"/>
      <c r="R78" s="56"/>
    </row>
    <row r="79" spans="1:19" customFormat="1">
      <c r="A79" s="54" t="s">
        <v>43</v>
      </c>
      <c r="B79" s="55" t="s">
        <v>195</v>
      </c>
      <c r="C79" s="55"/>
      <c r="D79" s="132" t="s">
        <v>520</v>
      </c>
      <c r="E79" s="57"/>
      <c r="F79" s="12"/>
      <c r="G79" s="60"/>
      <c r="H79" s="60"/>
      <c r="I79" s="60"/>
      <c r="J79" s="60"/>
      <c r="K79" s="60"/>
      <c r="L79" s="60"/>
      <c r="M79" s="60"/>
      <c r="N79" s="54">
        <v>1555</v>
      </c>
      <c r="O79" s="3"/>
    </row>
    <row r="80" spans="1:19" customFormat="1">
      <c r="A80" s="3">
        <v>4</v>
      </c>
      <c r="B80" t="s">
        <v>7</v>
      </c>
      <c r="D80" s="122" t="s">
        <v>527</v>
      </c>
      <c r="F80" s="3"/>
      <c r="G80" s="3"/>
      <c r="H80" s="3"/>
      <c r="I80" s="3"/>
      <c r="J80" s="3"/>
      <c r="K80" s="3"/>
      <c r="L80" s="2"/>
      <c r="M80" s="3"/>
      <c r="N80" s="60">
        <v>1550</v>
      </c>
      <c r="O80" s="3"/>
    </row>
    <row r="81" spans="1:19" customFormat="1">
      <c r="A81" s="60">
        <v>5</v>
      </c>
      <c r="B81" s="191" t="s">
        <v>180</v>
      </c>
      <c r="C81" s="191"/>
      <c r="D81" s="191" t="s">
        <v>206</v>
      </c>
      <c r="E81" s="191"/>
      <c r="F81" s="191"/>
      <c r="G81" s="191"/>
      <c r="H81" s="191"/>
      <c r="I81" s="191"/>
      <c r="J81" s="191"/>
      <c r="K81" s="191"/>
      <c r="L81" s="50"/>
      <c r="M81" s="51"/>
      <c r="N81" s="60">
        <v>1475</v>
      </c>
      <c r="O81" s="3"/>
      <c r="Q81" s="12"/>
      <c r="R81" s="12"/>
    </row>
    <row r="82" spans="1:19" customFormat="1">
      <c r="A82" s="60"/>
      <c r="B82" s="135"/>
      <c r="C82" s="135"/>
      <c r="D82" s="135"/>
      <c r="E82" s="135"/>
      <c r="F82" s="135"/>
      <c r="G82" s="135"/>
      <c r="H82" s="135"/>
      <c r="I82" s="135"/>
      <c r="J82" s="135"/>
      <c r="K82" s="135"/>
      <c r="L82" s="50"/>
      <c r="M82" s="51"/>
      <c r="N82" s="60"/>
      <c r="O82" s="3"/>
      <c r="Q82" s="12"/>
      <c r="R82" s="12"/>
    </row>
    <row r="83" spans="1:19">
      <c r="A83" s="189" t="s">
        <v>207</v>
      </c>
      <c r="B83" s="189"/>
      <c r="C83" s="189"/>
      <c r="D83" s="3"/>
      <c r="E83" s="189" t="s">
        <v>366</v>
      </c>
      <c r="F83" s="189"/>
      <c r="G83" s="189"/>
      <c r="H83" s="189"/>
      <c r="I83" s="10"/>
      <c r="M83" s="10"/>
      <c r="N83" s="10"/>
      <c r="O83" s="10"/>
      <c r="P83" s="10"/>
      <c r="R83" s="21"/>
      <c r="S83" s="12"/>
    </row>
    <row r="84" spans="1:19">
      <c r="A84" s="3"/>
      <c r="B84"/>
      <c r="C84"/>
      <c r="D84" s="3"/>
      <c r="E84"/>
      <c r="F84" s="3"/>
      <c r="G84" s="3"/>
      <c r="H84" s="3"/>
      <c r="I84" s="10"/>
      <c r="M84" s="10"/>
      <c r="N84" s="10"/>
      <c r="O84" s="10"/>
      <c r="P84" s="10"/>
      <c r="R84" s="21"/>
      <c r="S84" s="12"/>
    </row>
    <row r="85" spans="1:19">
      <c r="A85" s="3"/>
      <c r="B85"/>
      <c r="C85"/>
      <c r="D85" s="3"/>
      <c r="E85"/>
      <c r="F85" s="3"/>
      <c r="G85" s="3"/>
      <c r="H85" s="3"/>
      <c r="I85" s="10"/>
      <c r="M85" s="10"/>
      <c r="N85" s="10"/>
      <c r="O85" s="10"/>
      <c r="P85" s="10"/>
    </row>
    <row r="86" spans="1:19">
      <c r="A86" s="189" t="s">
        <v>91</v>
      </c>
      <c r="B86" s="189"/>
      <c r="C86" s="189"/>
      <c r="D86" s="189"/>
      <c r="E86" s="189" t="s">
        <v>365</v>
      </c>
      <c r="F86" s="189"/>
      <c r="G86" s="189"/>
      <c r="H86" s="189"/>
      <c r="I86" s="10"/>
      <c r="M86" s="10"/>
      <c r="N86" s="10"/>
      <c r="O86" s="10"/>
      <c r="P86" s="10"/>
    </row>
    <row r="88" spans="1:19">
      <c r="A88"/>
      <c r="B88"/>
      <c r="C88"/>
      <c r="D88"/>
      <c r="E88"/>
      <c r="F88"/>
      <c r="G88"/>
      <c r="H88"/>
    </row>
    <row r="89" spans="1:19" customFormat="1">
      <c r="I89" s="3"/>
      <c r="J89" s="3"/>
      <c r="K89" s="3"/>
      <c r="L89" s="2"/>
      <c r="M89" s="3"/>
      <c r="N89" s="3"/>
      <c r="O89" s="3"/>
    </row>
    <row r="90" spans="1:19" customFormat="1">
      <c r="I90" s="3"/>
      <c r="J90" s="3"/>
      <c r="K90" s="3"/>
      <c r="L90" s="2"/>
      <c r="M90" s="3"/>
      <c r="N90" s="3"/>
      <c r="O90" s="3"/>
    </row>
    <row r="91" spans="1:19" customFormat="1">
      <c r="I91" s="3"/>
      <c r="J91" s="3"/>
      <c r="K91" s="3"/>
      <c r="L91" s="2"/>
      <c r="M91" s="3"/>
      <c r="N91" s="3"/>
      <c r="O91" s="3"/>
    </row>
    <row r="92" spans="1:19" customFormat="1">
      <c r="I92" s="3"/>
      <c r="J92" s="3"/>
      <c r="K92" s="3"/>
      <c r="L92" s="2"/>
      <c r="M92" s="3"/>
      <c r="N92" s="3"/>
      <c r="O92" s="3"/>
    </row>
  </sheetData>
  <mergeCells count="29">
    <mergeCell ref="B50:C50"/>
    <mergeCell ref="A48:H48"/>
    <mergeCell ref="A59:H59"/>
    <mergeCell ref="J59:M59"/>
    <mergeCell ref="B68:C68"/>
    <mergeCell ref="A66:H66"/>
    <mergeCell ref="B61:C61"/>
    <mergeCell ref="A75:H75"/>
    <mergeCell ref="B81:C81"/>
    <mergeCell ref="B78:C78"/>
    <mergeCell ref="D81:K81"/>
    <mergeCell ref="D78:M78"/>
    <mergeCell ref="A1:P1"/>
    <mergeCell ref="A44:N44"/>
    <mergeCell ref="N2:P2"/>
    <mergeCell ref="B8:C8"/>
    <mergeCell ref="A5:E5"/>
    <mergeCell ref="J47:M47"/>
    <mergeCell ref="O47:P47"/>
    <mergeCell ref="A83:C83"/>
    <mergeCell ref="E83:H83"/>
    <mergeCell ref="A86:D86"/>
    <mergeCell ref="E86:H86"/>
    <mergeCell ref="L45:N45"/>
    <mergeCell ref="O48:P48"/>
    <mergeCell ref="J48:M48"/>
    <mergeCell ref="O59:P59"/>
    <mergeCell ref="J66:M66"/>
    <mergeCell ref="O66:P66"/>
  </mergeCells>
  <phoneticPr fontId="0" type="noConversion"/>
  <printOptions horizontalCentered="1"/>
  <pageMargins left="0.27559055118110237" right="0.39370078740157483" top="0.70866141732283472" bottom="0.24" header="0.37" footer="0.24"/>
  <pageSetup paperSize="9" scale="94" orientation="landscape" horizont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1"/>
  <sheetViews>
    <sheetView zoomScale="85" zoomScaleNormal="85" zoomScaleSheetLayoutView="100" workbookViewId="0">
      <selection sqref="A1:X1"/>
    </sheetView>
  </sheetViews>
  <sheetFormatPr defaultColWidth="6" defaultRowHeight="13.2"/>
  <cols>
    <col min="1" max="1" width="6.33203125" style="12" bestFit="1" customWidth="1"/>
    <col min="2" max="2" width="9.88671875" style="12" customWidth="1"/>
    <col min="3" max="3" width="14.109375" style="11" customWidth="1"/>
    <col min="4" max="4" width="6.88671875" style="20" bestFit="1" customWidth="1"/>
    <col min="5" max="5" width="15.44140625" style="11" bestFit="1" customWidth="1"/>
    <col min="6" max="6" width="4" style="12" bestFit="1" customWidth="1"/>
    <col min="7" max="7" width="4.6640625" style="12" bestFit="1" customWidth="1"/>
    <col min="8" max="8" width="4" style="12" bestFit="1" customWidth="1"/>
    <col min="9" max="9" width="4.6640625" style="12" bestFit="1" customWidth="1"/>
    <col min="10" max="10" width="5.88671875" style="12" bestFit="1" customWidth="1"/>
    <col min="11" max="14" width="3.5546875" style="12" bestFit="1" customWidth="1"/>
    <col min="15" max="15" width="5.88671875" style="12" bestFit="1" customWidth="1"/>
    <col min="16" max="17" width="3.5546875" style="12" bestFit="1" customWidth="1"/>
    <col min="18" max="18" width="5" style="12" bestFit="1" customWidth="1"/>
    <col min="19" max="19" width="3.5546875" style="12" bestFit="1" customWidth="1"/>
    <col min="20" max="20" width="4.6640625" style="11" bestFit="1" customWidth="1"/>
    <col min="21" max="21" width="8.33203125" style="11" bestFit="1" customWidth="1"/>
    <col min="22" max="22" width="7.6640625" style="12" bestFit="1" customWidth="1"/>
    <col min="23" max="23" width="7.5546875" style="12" bestFit="1" customWidth="1"/>
    <col min="24" max="24" width="7" style="8" bestFit="1" customWidth="1"/>
    <col min="25" max="25" width="6" style="21" customWidth="1"/>
    <col min="26" max="26" width="6" style="11" customWidth="1"/>
    <col min="27" max="27" width="6" style="12" customWidth="1"/>
    <col min="28" max="16384" width="6" style="11"/>
  </cols>
  <sheetData>
    <row r="1" spans="1:27" customFormat="1" ht="17.399999999999999">
      <c r="A1" s="195" t="s">
        <v>90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</row>
    <row r="2" spans="1:27" s="9" customFormat="1">
      <c r="A2" s="210" t="s">
        <v>0</v>
      </c>
      <c r="B2" s="210"/>
      <c r="C2" s="210"/>
      <c r="D2" s="8"/>
      <c r="F2" s="8"/>
      <c r="G2" s="8"/>
      <c r="H2" s="8"/>
      <c r="I2" s="8"/>
      <c r="J2" s="8"/>
      <c r="K2" s="12"/>
      <c r="L2" s="12"/>
      <c r="M2" s="12"/>
      <c r="U2" s="206"/>
      <c r="V2" s="206"/>
      <c r="W2" s="206"/>
    </row>
    <row r="3" spans="1:27" customFormat="1">
      <c r="A3" s="3"/>
      <c r="D3" s="3"/>
      <c r="F3" s="3"/>
      <c r="G3" s="3"/>
      <c r="H3" s="3"/>
      <c r="I3" s="3"/>
      <c r="J3" s="3"/>
      <c r="K3" s="3"/>
      <c r="L3" s="2"/>
      <c r="M3" s="3"/>
      <c r="V3" s="12" t="s">
        <v>470</v>
      </c>
      <c r="W3" s="12"/>
      <c r="X3" s="8"/>
    </row>
    <row r="4" spans="1:27">
      <c r="E4" s="19"/>
    </row>
    <row r="5" spans="1:27" ht="15.6">
      <c r="A5" s="209" t="s">
        <v>528</v>
      </c>
      <c r="B5" s="209"/>
      <c r="C5" s="209"/>
      <c r="D5" s="209"/>
      <c r="E5" s="209"/>
      <c r="F5" s="209"/>
      <c r="G5" s="209"/>
      <c r="H5" s="209"/>
      <c r="I5" s="209"/>
      <c r="J5" s="12" t="s">
        <v>176</v>
      </c>
      <c r="K5" s="196">
        <v>1159</v>
      </c>
      <c r="L5" s="196"/>
      <c r="M5" s="196" t="s">
        <v>175</v>
      </c>
      <c r="N5" s="196"/>
      <c r="O5" s="196"/>
      <c r="P5" s="196"/>
      <c r="Q5" s="196"/>
      <c r="R5" s="196">
        <v>2006</v>
      </c>
      <c r="S5" s="196"/>
      <c r="T5" s="196" t="s">
        <v>458</v>
      </c>
      <c r="U5" s="196"/>
    </row>
    <row r="6" spans="1:27" customFormat="1">
      <c r="F6" s="12"/>
      <c r="J6" t="s">
        <v>459</v>
      </c>
      <c r="K6" s="196">
        <v>1247.0999999999999</v>
      </c>
      <c r="L6" s="196"/>
      <c r="M6" s="196" t="s">
        <v>452</v>
      </c>
      <c r="N6" s="196"/>
      <c r="O6" s="196"/>
      <c r="P6" s="196"/>
      <c r="Q6" s="196"/>
      <c r="R6" s="196">
        <v>2003</v>
      </c>
      <c r="S6" s="196"/>
      <c r="T6" s="196" t="s">
        <v>0</v>
      </c>
      <c r="U6" s="196"/>
    </row>
    <row r="7" spans="1:27">
      <c r="A7" s="15" t="s">
        <v>37</v>
      </c>
      <c r="B7" s="214" t="s">
        <v>38</v>
      </c>
      <c r="C7" s="214"/>
      <c r="D7" s="22" t="s">
        <v>152</v>
      </c>
      <c r="E7" s="16" t="s">
        <v>1</v>
      </c>
      <c r="F7" s="214" t="s">
        <v>128</v>
      </c>
      <c r="G7" s="214"/>
      <c r="H7" s="214"/>
      <c r="I7" s="214"/>
      <c r="J7" s="214"/>
      <c r="K7" s="214" t="s">
        <v>129</v>
      </c>
      <c r="L7" s="214"/>
      <c r="M7" s="214"/>
      <c r="N7" s="214"/>
      <c r="O7" s="214"/>
      <c r="P7" s="208" t="s">
        <v>130</v>
      </c>
      <c r="Q7" s="208"/>
      <c r="R7" s="208"/>
      <c r="S7" s="208"/>
      <c r="T7" s="208"/>
      <c r="U7" s="18" t="s">
        <v>5</v>
      </c>
      <c r="V7" s="18" t="s">
        <v>4</v>
      </c>
      <c r="W7" s="18" t="s">
        <v>3</v>
      </c>
      <c r="X7" s="16" t="s">
        <v>6</v>
      </c>
      <c r="Y7" s="17"/>
    </row>
    <row r="8" spans="1:27">
      <c r="A8" s="15"/>
      <c r="B8" s="16"/>
      <c r="C8" s="16"/>
      <c r="D8" s="22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8"/>
      <c r="Q8" s="18"/>
      <c r="R8" s="18"/>
      <c r="S8" s="18"/>
      <c r="T8" s="18"/>
      <c r="U8" s="18"/>
      <c r="V8" s="18"/>
      <c r="W8" s="18"/>
      <c r="X8" s="16"/>
      <c r="Y8" s="17"/>
    </row>
    <row r="9" spans="1:27" s="62" customFormat="1">
      <c r="A9" s="164" t="s">
        <v>41</v>
      </c>
      <c r="B9" s="165" t="s">
        <v>198</v>
      </c>
      <c r="C9" s="165" t="s">
        <v>199</v>
      </c>
      <c r="D9" s="166">
        <v>1982</v>
      </c>
      <c r="E9" s="165" t="s">
        <v>96</v>
      </c>
      <c r="F9" s="164">
        <v>97</v>
      </c>
      <c r="G9" s="164">
        <v>98</v>
      </c>
      <c r="H9" s="164">
        <v>99</v>
      </c>
      <c r="I9" s="164">
        <v>99</v>
      </c>
      <c r="J9" s="167">
        <f>SUM(F9:I9)</f>
        <v>393</v>
      </c>
      <c r="K9" s="164">
        <v>94</v>
      </c>
      <c r="L9" s="164">
        <v>92</v>
      </c>
      <c r="M9" s="164">
        <v>92</v>
      </c>
      <c r="N9" s="164">
        <v>90</v>
      </c>
      <c r="O9" s="167">
        <f>SUM(K9:N9)</f>
        <v>368</v>
      </c>
      <c r="P9" s="164">
        <v>96</v>
      </c>
      <c r="Q9" s="164">
        <v>97</v>
      </c>
      <c r="R9" s="164">
        <v>95</v>
      </c>
      <c r="S9" s="164">
        <v>96</v>
      </c>
      <c r="T9" s="167">
        <f>SUM(P9:S9)</f>
        <v>384</v>
      </c>
      <c r="U9" s="167">
        <f>J9+O9+T9</f>
        <v>1145</v>
      </c>
      <c r="V9" s="168">
        <v>94.4</v>
      </c>
      <c r="W9" s="169">
        <f t="shared" ref="W9:W16" si="0">SUM(U9:V9)</f>
        <v>1239.4000000000001</v>
      </c>
      <c r="X9" s="166" t="s">
        <v>40</v>
      </c>
      <c r="Z9" s="61"/>
      <c r="AA9" s="56"/>
    </row>
    <row r="10" spans="1:27" s="62" customFormat="1">
      <c r="A10" s="61" t="s">
        <v>42</v>
      </c>
      <c r="B10" s="55" t="s">
        <v>19</v>
      </c>
      <c r="C10" s="55" t="s">
        <v>101</v>
      </c>
      <c r="D10" s="54">
        <v>1975</v>
      </c>
      <c r="E10" s="55" t="s">
        <v>202</v>
      </c>
      <c r="F10" s="56">
        <v>96</v>
      </c>
      <c r="G10" s="56">
        <v>98</v>
      </c>
      <c r="H10" s="56">
        <v>98</v>
      </c>
      <c r="I10" s="56">
        <v>98</v>
      </c>
      <c r="J10" s="63">
        <f t="shared" ref="J10:J38" si="1">SUM(F10:I10)</f>
        <v>390</v>
      </c>
      <c r="K10" s="56">
        <v>92</v>
      </c>
      <c r="L10" s="56">
        <v>89</v>
      </c>
      <c r="M10" s="56">
        <v>96</v>
      </c>
      <c r="N10" s="56">
        <v>95</v>
      </c>
      <c r="O10" s="63">
        <f t="shared" ref="O10:O36" si="2">SUM(K10:N10)</f>
        <v>372</v>
      </c>
      <c r="P10" s="56">
        <v>90</v>
      </c>
      <c r="Q10" s="56">
        <v>94</v>
      </c>
      <c r="R10" s="56">
        <v>93</v>
      </c>
      <c r="S10" s="56">
        <v>95</v>
      </c>
      <c r="T10" s="63">
        <f>SUM(P10:S10)</f>
        <v>372</v>
      </c>
      <c r="U10" s="63">
        <f t="shared" ref="U10:U39" si="3">J10+O10+T10</f>
        <v>1134</v>
      </c>
      <c r="V10" s="64">
        <v>95.8</v>
      </c>
      <c r="W10" s="65">
        <f t="shared" si="0"/>
        <v>1229.8</v>
      </c>
      <c r="X10" s="8" t="s">
        <v>41</v>
      </c>
      <c r="Z10" s="61"/>
      <c r="AA10" s="56"/>
    </row>
    <row r="11" spans="1:27" s="62" customFormat="1">
      <c r="A11" s="61" t="s">
        <v>43</v>
      </c>
      <c r="B11" s="55" t="s">
        <v>30</v>
      </c>
      <c r="C11" s="55" t="s">
        <v>102</v>
      </c>
      <c r="D11" s="54">
        <v>1956</v>
      </c>
      <c r="E11" s="55" t="s">
        <v>195</v>
      </c>
      <c r="F11" s="56">
        <v>98</v>
      </c>
      <c r="G11" s="56">
        <v>98</v>
      </c>
      <c r="H11" s="56">
        <v>98</v>
      </c>
      <c r="I11" s="56">
        <v>97</v>
      </c>
      <c r="J11" s="63">
        <f>SUM(F11:I11)</f>
        <v>391</v>
      </c>
      <c r="K11" s="56">
        <v>90</v>
      </c>
      <c r="L11" s="56">
        <v>89</v>
      </c>
      <c r="M11" s="56">
        <v>90</v>
      </c>
      <c r="N11" s="56">
        <v>92</v>
      </c>
      <c r="O11" s="63">
        <f t="shared" si="2"/>
        <v>361</v>
      </c>
      <c r="P11" s="56">
        <v>96</v>
      </c>
      <c r="Q11" s="56">
        <v>94</v>
      </c>
      <c r="R11" s="56">
        <v>90</v>
      </c>
      <c r="S11" s="56">
        <v>94</v>
      </c>
      <c r="T11" s="63">
        <f t="shared" ref="T11:T39" si="4">SUM(P11:S11)</f>
        <v>374</v>
      </c>
      <c r="U11" s="63">
        <f t="shared" si="3"/>
        <v>1126</v>
      </c>
      <c r="V11" s="64">
        <v>94.2</v>
      </c>
      <c r="W11" s="65">
        <f t="shared" si="0"/>
        <v>1220.2</v>
      </c>
      <c r="X11" s="8" t="s">
        <v>41</v>
      </c>
      <c r="Z11" s="61"/>
      <c r="AA11" s="56"/>
    </row>
    <row r="12" spans="1:27">
      <c r="A12" s="170">
        <v>4</v>
      </c>
      <c r="B12" s="171" t="s">
        <v>83</v>
      </c>
      <c r="C12" s="171" t="s">
        <v>116</v>
      </c>
      <c r="D12" s="172">
        <v>1987</v>
      </c>
      <c r="E12" s="171" t="s">
        <v>96</v>
      </c>
      <c r="F12" s="163">
        <v>94</v>
      </c>
      <c r="G12" s="163">
        <v>94</v>
      </c>
      <c r="H12" s="163">
        <v>96</v>
      </c>
      <c r="I12" s="163">
        <v>96</v>
      </c>
      <c r="J12" s="173">
        <f>SUM(F12:I12)</f>
        <v>380</v>
      </c>
      <c r="K12" s="163">
        <v>97</v>
      </c>
      <c r="L12" s="163">
        <v>99</v>
      </c>
      <c r="M12" s="163">
        <v>87</v>
      </c>
      <c r="N12" s="163">
        <v>94</v>
      </c>
      <c r="O12" s="173">
        <f t="shared" si="2"/>
        <v>377</v>
      </c>
      <c r="P12" s="163">
        <v>95</v>
      </c>
      <c r="Q12" s="163">
        <v>88</v>
      </c>
      <c r="R12" s="163">
        <v>93</v>
      </c>
      <c r="S12" s="163">
        <v>94</v>
      </c>
      <c r="T12" s="173">
        <f t="shared" si="4"/>
        <v>370</v>
      </c>
      <c r="U12" s="173">
        <f t="shared" si="3"/>
        <v>1127</v>
      </c>
      <c r="V12" s="174">
        <v>92.3</v>
      </c>
      <c r="W12" s="175">
        <f t="shared" si="0"/>
        <v>1219.3</v>
      </c>
      <c r="X12" s="161" t="s">
        <v>41</v>
      </c>
      <c r="Y12" s="11"/>
      <c r="Z12" s="14"/>
    </row>
    <row r="13" spans="1:27">
      <c r="A13" s="59">
        <v>5</v>
      </c>
      <c r="B13" s="39" t="s">
        <v>87</v>
      </c>
      <c r="C13" s="39" t="s">
        <v>197</v>
      </c>
      <c r="D13" s="38">
        <v>1991</v>
      </c>
      <c r="E13" s="39" t="s">
        <v>355</v>
      </c>
      <c r="F13" s="12">
        <v>98</v>
      </c>
      <c r="G13" s="12">
        <v>99</v>
      </c>
      <c r="H13" s="12">
        <v>96</v>
      </c>
      <c r="I13" s="12">
        <v>99</v>
      </c>
      <c r="J13" s="31">
        <f t="shared" si="1"/>
        <v>392</v>
      </c>
      <c r="K13" s="12">
        <v>92</v>
      </c>
      <c r="L13" s="12">
        <v>93</v>
      </c>
      <c r="M13" s="12">
        <v>81</v>
      </c>
      <c r="N13" s="12">
        <v>92</v>
      </c>
      <c r="O13" s="31">
        <f>SUM(K13:N13)</f>
        <v>358</v>
      </c>
      <c r="P13" s="12">
        <v>88</v>
      </c>
      <c r="Q13" s="12">
        <v>94</v>
      </c>
      <c r="R13" s="12">
        <v>95</v>
      </c>
      <c r="S13" s="12">
        <v>94</v>
      </c>
      <c r="T13" s="31">
        <f t="shared" si="4"/>
        <v>371</v>
      </c>
      <c r="U13" s="31">
        <f t="shared" si="3"/>
        <v>1121</v>
      </c>
      <c r="V13" s="49">
        <v>92.6</v>
      </c>
      <c r="W13" s="58">
        <f t="shared" si="0"/>
        <v>1213.5999999999999</v>
      </c>
      <c r="X13" s="8" t="s">
        <v>41</v>
      </c>
      <c r="Y13" s="11"/>
      <c r="Z13" s="13"/>
    </row>
    <row r="14" spans="1:27">
      <c r="A14" s="59">
        <v>6</v>
      </c>
      <c r="B14" t="s">
        <v>27</v>
      </c>
      <c r="C14" t="s">
        <v>110</v>
      </c>
      <c r="D14" s="3">
        <v>1958</v>
      </c>
      <c r="E14" t="s">
        <v>95</v>
      </c>
      <c r="F14" s="12">
        <v>97</v>
      </c>
      <c r="G14" s="12">
        <v>99</v>
      </c>
      <c r="H14" s="12">
        <v>95</v>
      </c>
      <c r="I14" s="12">
        <v>98</v>
      </c>
      <c r="J14" s="31">
        <f t="shared" ref="J14:J21" si="5">SUM(F14:I14)</f>
        <v>389</v>
      </c>
      <c r="K14" s="12">
        <v>93</v>
      </c>
      <c r="L14" s="12">
        <v>88</v>
      </c>
      <c r="M14" s="12">
        <v>88</v>
      </c>
      <c r="N14" s="12">
        <v>90</v>
      </c>
      <c r="O14" s="31">
        <f t="shared" si="2"/>
        <v>359</v>
      </c>
      <c r="P14" s="12">
        <v>92</v>
      </c>
      <c r="Q14" s="12">
        <v>92</v>
      </c>
      <c r="R14" s="12">
        <v>93</v>
      </c>
      <c r="S14" s="12">
        <v>92</v>
      </c>
      <c r="T14" s="32">
        <f t="shared" si="4"/>
        <v>369</v>
      </c>
      <c r="U14" s="31">
        <f t="shared" si="3"/>
        <v>1117</v>
      </c>
      <c r="V14" s="49">
        <v>86.8</v>
      </c>
      <c r="W14" s="58">
        <f t="shared" si="0"/>
        <v>1203.8</v>
      </c>
      <c r="X14" s="8" t="s">
        <v>41</v>
      </c>
      <c r="Y14" s="11"/>
      <c r="Z14" s="13"/>
    </row>
    <row r="15" spans="1:27">
      <c r="A15" s="59">
        <v>7</v>
      </c>
      <c r="B15" s="57" t="s">
        <v>26</v>
      </c>
      <c r="C15" s="57" t="s">
        <v>109</v>
      </c>
      <c r="D15" s="60">
        <v>1968</v>
      </c>
      <c r="E15" s="57" t="s">
        <v>202</v>
      </c>
      <c r="F15" s="61">
        <v>100</v>
      </c>
      <c r="G15" s="51">
        <v>97</v>
      </c>
      <c r="H15" s="51">
        <v>99</v>
      </c>
      <c r="I15" s="51">
        <v>96</v>
      </c>
      <c r="J15" s="63">
        <f t="shared" si="5"/>
        <v>392</v>
      </c>
      <c r="K15" s="51">
        <v>92</v>
      </c>
      <c r="L15" s="51">
        <v>91</v>
      </c>
      <c r="M15" s="51">
        <v>91</v>
      </c>
      <c r="N15" s="51">
        <v>88</v>
      </c>
      <c r="O15" s="63">
        <f t="shared" si="2"/>
        <v>362</v>
      </c>
      <c r="P15" s="51">
        <v>96</v>
      </c>
      <c r="Q15" s="51">
        <v>94</v>
      </c>
      <c r="R15" s="51">
        <v>93</v>
      </c>
      <c r="S15" s="51">
        <v>93</v>
      </c>
      <c r="T15" s="133">
        <f t="shared" si="4"/>
        <v>376</v>
      </c>
      <c r="U15" s="63">
        <f t="shared" si="3"/>
        <v>1130</v>
      </c>
      <c r="V15" s="136">
        <v>0</v>
      </c>
      <c r="W15" s="65">
        <f t="shared" si="0"/>
        <v>1130</v>
      </c>
      <c r="X15" s="8" t="s">
        <v>41</v>
      </c>
      <c r="Y15" s="11"/>
      <c r="Z15" s="13"/>
    </row>
    <row r="16" spans="1:27">
      <c r="A16" s="59">
        <v>8</v>
      </c>
      <c r="B16" s="41" t="s">
        <v>154</v>
      </c>
      <c r="C16" s="41" t="s">
        <v>467</v>
      </c>
      <c r="D16" s="38">
        <v>1966</v>
      </c>
      <c r="E16" s="41" t="s">
        <v>180</v>
      </c>
      <c r="F16" s="12">
        <v>98</v>
      </c>
      <c r="G16" s="13">
        <v>98</v>
      </c>
      <c r="H16" s="13">
        <v>95</v>
      </c>
      <c r="I16" s="13">
        <v>99</v>
      </c>
      <c r="J16" s="31">
        <f t="shared" si="5"/>
        <v>390</v>
      </c>
      <c r="K16" s="12">
        <v>83</v>
      </c>
      <c r="L16" s="12">
        <v>87</v>
      </c>
      <c r="M16" s="12">
        <v>85</v>
      </c>
      <c r="N16" s="12">
        <v>90</v>
      </c>
      <c r="O16" s="31">
        <f t="shared" si="2"/>
        <v>345</v>
      </c>
      <c r="P16" s="13">
        <v>94</v>
      </c>
      <c r="Q16" s="13">
        <v>90</v>
      </c>
      <c r="R16" s="13">
        <v>94</v>
      </c>
      <c r="S16" s="13">
        <v>96</v>
      </c>
      <c r="T16" s="32">
        <f t="shared" si="4"/>
        <v>374</v>
      </c>
      <c r="U16" s="31">
        <f t="shared" si="3"/>
        <v>1109</v>
      </c>
      <c r="V16" s="49">
        <v>0</v>
      </c>
      <c r="W16" s="58">
        <f t="shared" si="0"/>
        <v>1109</v>
      </c>
      <c r="X16" s="8" t="s">
        <v>41</v>
      </c>
      <c r="Y16" s="11"/>
      <c r="Z16" s="13"/>
    </row>
    <row r="17" spans="1:26">
      <c r="A17" s="59">
        <v>9</v>
      </c>
      <c r="B17" t="s">
        <v>8</v>
      </c>
      <c r="C17" t="s">
        <v>117</v>
      </c>
      <c r="D17" s="3">
        <v>1990</v>
      </c>
      <c r="E17" t="s">
        <v>95</v>
      </c>
      <c r="F17" s="12">
        <v>96</v>
      </c>
      <c r="G17" s="13">
        <v>97</v>
      </c>
      <c r="H17" s="13">
        <v>96</v>
      </c>
      <c r="I17" s="13">
        <v>93</v>
      </c>
      <c r="J17" s="31">
        <f t="shared" si="5"/>
        <v>382</v>
      </c>
      <c r="K17" s="13">
        <v>91</v>
      </c>
      <c r="L17" s="13">
        <v>95</v>
      </c>
      <c r="M17" s="13">
        <v>85</v>
      </c>
      <c r="N17" s="13">
        <v>89</v>
      </c>
      <c r="O17" s="31">
        <f t="shared" si="2"/>
        <v>360</v>
      </c>
      <c r="P17" s="13">
        <v>93</v>
      </c>
      <c r="Q17" s="13">
        <v>90</v>
      </c>
      <c r="R17" s="13">
        <v>94</v>
      </c>
      <c r="S17" s="13">
        <v>90</v>
      </c>
      <c r="T17" s="32">
        <f t="shared" si="4"/>
        <v>367</v>
      </c>
      <c r="U17" s="31">
        <f t="shared" si="3"/>
        <v>1109</v>
      </c>
      <c r="X17" s="8" t="s">
        <v>41</v>
      </c>
      <c r="Y17" s="11"/>
      <c r="Z17" s="12"/>
    </row>
    <row r="18" spans="1:26">
      <c r="A18" s="59">
        <v>10</v>
      </c>
      <c r="B18" s="57" t="s">
        <v>19</v>
      </c>
      <c r="C18" s="57" t="s">
        <v>108</v>
      </c>
      <c r="D18" s="60">
        <v>1970</v>
      </c>
      <c r="E18" s="57" t="s">
        <v>202</v>
      </c>
      <c r="F18" s="13">
        <v>96</v>
      </c>
      <c r="G18" s="13">
        <v>96</v>
      </c>
      <c r="H18" s="13">
        <v>96</v>
      </c>
      <c r="I18" s="13">
        <v>92</v>
      </c>
      <c r="J18" s="31">
        <f t="shared" si="5"/>
        <v>380</v>
      </c>
      <c r="K18" s="13">
        <v>93</v>
      </c>
      <c r="L18" s="13">
        <v>87</v>
      </c>
      <c r="M18" s="13">
        <v>89</v>
      </c>
      <c r="N18" s="13">
        <v>89</v>
      </c>
      <c r="O18" s="31">
        <f>SUM(K18:N18)</f>
        <v>358</v>
      </c>
      <c r="P18" s="13">
        <v>94</v>
      </c>
      <c r="Q18" s="13">
        <v>93</v>
      </c>
      <c r="R18" s="13">
        <v>87</v>
      </c>
      <c r="S18" s="13">
        <v>90</v>
      </c>
      <c r="T18" s="31">
        <f t="shared" si="4"/>
        <v>364</v>
      </c>
      <c r="U18" s="33">
        <f>J18+O18+T18</f>
        <v>1102</v>
      </c>
      <c r="X18" s="8" t="s">
        <v>41</v>
      </c>
    </row>
    <row r="19" spans="1:26">
      <c r="A19" s="59">
        <v>11</v>
      </c>
      <c r="B19" s="9" t="s">
        <v>20</v>
      </c>
      <c r="C19" s="9" t="s">
        <v>113</v>
      </c>
      <c r="D19" s="8">
        <v>1965</v>
      </c>
      <c r="E19" s="9" t="s">
        <v>36</v>
      </c>
      <c r="F19" s="13">
        <v>91</v>
      </c>
      <c r="G19" s="13">
        <v>97</v>
      </c>
      <c r="H19" s="13">
        <v>93</v>
      </c>
      <c r="I19" s="13">
        <v>97</v>
      </c>
      <c r="J19" s="31">
        <f t="shared" si="5"/>
        <v>378</v>
      </c>
      <c r="K19" s="13">
        <v>86</v>
      </c>
      <c r="L19" s="13">
        <v>92</v>
      </c>
      <c r="M19" s="13">
        <v>88</v>
      </c>
      <c r="N19" s="13">
        <v>95</v>
      </c>
      <c r="O19" s="31">
        <f>SUM(K19:N19)</f>
        <v>361</v>
      </c>
      <c r="P19" s="13">
        <v>90</v>
      </c>
      <c r="Q19" s="13">
        <v>89</v>
      </c>
      <c r="R19" s="13">
        <v>88</v>
      </c>
      <c r="S19" s="13">
        <v>92</v>
      </c>
      <c r="T19" s="31">
        <f>SUM(P19:S19)</f>
        <v>359</v>
      </c>
      <c r="U19" s="33">
        <f t="shared" si="3"/>
        <v>1098</v>
      </c>
      <c r="X19" s="8" t="s">
        <v>42</v>
      </c>
    </row>
    <row r="20" spans="1:26">
      <c r="A20" s="59">
        <v>12</v>
      </c>
      <c r="B20" s="57" t="s">
        <v>11</v>
      </c>
      <c r="C20" s="57" t="s">
        <v>103</v>
      </c>
      <c r="D20" s="60">
        <v>1953</v>
      </c>
      <c r="E20" s="57" t="s">
        <v>180</v>
      </c>
      <c r="F20" s="12">
        <v>98</v>
      </c>
      <c r="G20" s="12">
        <v>97</v>
      </c>
      <c r="H20" s="12">
        <v>98</v>
      </c>
      <c r="I20" s="12">
        <v>95</v>
      </c>
      <c r="J20" s="31">
        <f t="shared" si="5"/>
        <v>388</v>
      </c>
      <c r="K20" s="12">
        <v>88</v>
      </c>
      <c r="L20" s="12">
        <v>84</v>
      </c>
      <c r="M20" s="12">
        <v>79</v>
      </c>
      <c r="N20" s="12">
        <v>86</v>
      </c>
      <c r="O20" s="31">
        <f t="shared" si="2"/>
        <v>337</v>
      </c>
      <c r="P20" s="12">
        <v>93</v>
      </c>
      <c r="Q20" s="12">
        <v>90</v>
      </c>
      <c r="R20" s="12">
        <v>95</v>
      </c>
      <c r="S20" s="12">
        <v>93</v>
      </c>
      <c r="T20" s="31">
        <f t="shared" si="4"/>
        <v>371</v>
      </c>
      <c r="U20" s="33">
        <f t="shared" si="3"/>
        <v>1096</v>
      </c>
      <c r="X20" s="8" t="s">
        <v>42</v>
      </c>
    </row>
    <row r="21" spans="1:26">
      <c r="A21" s="59">
        <v>13</v>
      </c>
      <c r="B21" t="s">
        <v>55</v>
      </c>
      <c r="C21" t="s">
        <v>118</v>
      </c>
      <c r="D21" s="3">
        <v>1985</v>
      </c>
      <c r="E21" t="s">
        <v>24</v>
      </c>
      <c r="F21" s="13">
        <v>93</v>
      </c>
      <c r="G21" s="13">
        <v>94</v>
      </c>
      <c r="H21" s="13">
        <v>95</v>
      </c>
      <c r="I21" s="13">
        <v>93</v>
      </c>
      <c r="J21" s="31">
        <f t="shared" si="5"/>
        <v>375</v>
      </c>
      <c r="K21" s="13">
        <v>89</v>
      </c>
      <c r="L21" s="13">
        <v>81</v>
      </c>
      <c r="M21" s="13">
        <v>88</v>
      </c>
      <c r="N21" s="13">
        <v>86</v>
      </c>
      <c r="O21" s="31">
        <f t="shared" si="2"/>
        <v>344</v>
      </c>
      <c r="P21" s="13">
        <v>96</v>
      </c>
      <c r="Q21" s="13">
        <v>94</v>
      </c>
      <c r="R21" s="13">
        <v>92</v>
      </c>
      <c r="S21" s="13">
        <v>93</v>
      </c>
      <c r="T21" s="31">
        <f>SUM(P21:S21)</f>
        <v>375</v>
      </c>
      <c r="U21" s="31">
        <f t="shared" si="3"/>
        <v>1094</v>
      </c>
      <c r="V21" s="14"/>
      <c r="W21" s="14"/>
      <c r="X21" s="8" t="s">
        <v>42</v>
      </c>
    </row>
    <row r="22" spans="1:26">
      <c r="A22" s="59">
        <v>14</v>
      </c>
      <c r="B22" t="s">
        <v>84</v>
      </c>
      <c r="C22" s="9" t="s">
        <v>122</v>
      </c>
      <c r="D22" s="3">
        <v>1987</v>
      </c>
      <c r="E22" t="s">
        <v>24</v>
      </c>
      <c r="F22" s="12">
        <v>96</v>
      </c>
      <c r="G22" s="12">
        <v>95</v>
      </c>
      <c r="H22" s="12">
        <v>97</v>
      </c>
      <c r="I22" s="12">
        <v>97</v>
      </c>
      <c r="J22" s="31">
        <f t="shared" si="1"/>
        <v>385</v>
      </c>
      <c r="K22" s="12">
        <v>81</v>
      </c>
      <c r="L22" s="12">
        <v>90</v>
      </c>
      <c r="M22" s="12">
        <v>88</v>
      </c>
      <c r="N22" s="12">
        <v>87</v>
      </c>
      <c r="O22" s="31">
        <f t="shared" si="2"/>
        <v>346</v>
      </c>
      <c r="P22" s="12">
        <v>89</v>
      </c>
      <c r="Q22" s="12">
        <v>91</v>
      </c>
      <c r="R22" s="12">
        <v>92</v>
      </c>
      <c r="S22" s="12">
        <v>91</v>
      </c>
      <c r="T22" s="31">
        <f t="shared" si="4"/>
        <v>363</v>
      </c>
      <c r="U22" s="31">
        <f t="shared" si="3"/>
        <v>1094</v>
      </c>
      <c r="V22" s="14"/>
      <c r="W22" s="14"/>
      <c r="X22" s="8" t="s">
        <v>42</v>
      </c>
    </row>
    <row r="23" spans="1:26">
      <c r="A23" s="59">
        <v>15</v>
      </c>
      <c r="B23" t="s">
        <v>342</v>
      </c>
      <c r="C23" t="s">
        <v>111</v>
      </c>
      <c r="D23" s="3">
        <v>1978</v>
      </c>
      <c r="E23" t="s">
        <v>7</v>
      </c>
      <c r="F23" s="12">
        <v>93</v>
      </c>
      <c r="G23" s="12">
        <v>95</v>
      </c>
      <c r="H23" s="12">
        <v>94</v>
      </c>
      <c r="I23" s="12">
        <v>96</v>
      </c>
      <c r="J23" s="31">
        <f>SUM(F23:I23)</f>
        <v>378</v>
      </c>
      <c r="K23" s="12">
        <v>85</v>
      </c>
      <c r="L23" s="12">
        <v>92</v>
      </c>
      <c r="M23" s="12">
        <v>89</v>
      </c>
      <c r="N23" s="12">
        <v>90</v>
      </c>
      <c r="O23" s="31">
        <f>SUM(K23:N23)</f>
        <v>356</v>
      </c>
      <c r="P23" s="12">
        <v>86</v>
      </c>
      <c r="Q23" s="12">
        <v>86</v>
      </c>
      <c r="R23" s="12">
        <v>94</v>
      </c>
      <c r="S23" s="12">
        <v>86</v>
      </c>
      <c r="T23" s="32">
        <f>SUM(P23:S23)</f>
        <v>352</v>
      </c>
      <c r="U23" s="31">
        <f>J23+O23+T23</f>
        <v>1086</v>
      </c>
      <c r="X23" s="8" t="s">
        <v>42</v>
      </c>
    </row>
    <row r="24" spans="1:26">
      <c r="A24" s="59">
        <v>16</v>
      </c>
      <c r="B24" t="s">
        <v>31</v>
      </c>
      <c r="C24" t="s">
        <v>114</v>
      </c>
      <c r="D24" s="3">
        <v>1987</v>
      </c>
      <c r="E24" t="s">
        <v>7</v>
      </c>
      <c r="F24" s="59">
        <v>98</v>
      </c>
      <c r="G24" s="59">
        <v>94</v>
      </c>
      <c r="H24" s="59">
        <v>95</v>
      </c>
      <c r="I24" s="59">
        <v>99</v>
      </c>
      <c r="J24" s="63">
        <f t="shared" si="1"/>
        <v>386</v>
      </c>
      <c r="K24" s="59">
        <v>88</v>
      </c>
      <c r="L24" s="59">
        <v>86</v>
      </c>
      <c r="M24" s="59">
        <v>86</v>
      </c>
      <c r="N24" s="59">
        <v>83</v>
      </c>
      <c r="O24" s="63">
        <f>SUM(K24:N24)</f>
        <v>343</v>
      </c>
      <c r="P24" s="59">
        <v>91</v>
      </c>
      <c r="Q24" s="59">
        <v>86</v>
      </c>
      <c r="R24" s="59">
        <v>90</v>
      </c>
      <c r="S24" s="59">
        <v>88</v>
      </c>
      <c r="T24" s="133">
        <f t="shared" si="4"/>
        <v>355</v>
      </c>
      <c r="U24" s="63">
        <f t="shared" si="3"/>
        <v>1084</v>
      </c>
      <c r="X24" s="8" t="s">
        <v>42</v>
      </c>
    </row>
    <row r="25" spans="1:26">
      <c r="A25" s="170">
        <v>17</v>
      </c>
      <c r="B25" s="171" t="s">
        <v>107</v>
      </c>
      <c r="C25" s="171" t="s">
        <v>465</v>
      </c>
      <c r="D25" s="172">
        <v>1992</v>
      </c>
      <c r="E25" s="171" t="s">
        <v>96</v>
      </c>
      <c r="F25" s="163">
        <v>96</v>
      </c>
      <c r="G25" s="163">
        <v>95</v>
      </c>
      <c r="H25" s="164">
        <v>100</v>
      </c>
      <c r="I25" s="163">
        <v>96</v>
      </c>
      <c r="J25" s="173">
        <f t="shared" si="1"/>
        <v>387</v>
      </c>
      <c r="K25" s="163">
        <v>81</v>
      </c>
      <c r="L25" s="163">
        <v>83</v>
      </c>
      <c r="M25" s="163">
        <v>79</v>
      </c>
      <c r="N25" s="163">
        <v>85</v>
      </c>
      <c r="O25" s="173">
        <f t="shared" si="2"/>
        <v>328</v>
      </c>
      <c r="P25" s="163">
        <v>90</v>
      </c>
      <c r="Q25" s="163">
        <v>93</v>
      </c>
      <c r="R25" s="163">
        <v>91</v>
      </c>
      <c r="S25" s="163">
        <v>90</v>
      </c>
      <c r="T25" s="176">
        <f t="shared" si="4"/>
        <v>364</v>
      </c>
      <c r="U25" s="173">
        <f t="shared" si="3"/>
        <v>1079</v>
      </c>
      <c r="V25" s="163"/>
      <c r="W25" s="163"/>
      <c r="X25" s="161" t="s">
        <v>42</v>
      </c>
    </row>
    <row r="26" spans="1:26">
      <c r="A26" s="170">
        <v>18</v>
      </c>
      <c r="B26" s="171" t="s">
        <v>346</v>
      </c>
      <c r="C26" s="171" t="s">
        <v>347</v>
      </c>
      <c r="D26" s="172">
        <v>1992</v>
      </c>
      <c r="E26" s="171" t="s">
        <v>96</v>
      </c>
      <c r="F26" s="163">
        <v>96</v>
      </c>
      <c r="G26" s="163">
        <v>96</v>
      </c>
      <c r="H26" s="163">
        <v>95</v>
      </c>
      <c r="I26" s="163">
        <v>98</v>
      </c>
      <c r="J26" s="173">
        <f>SUM(F26:I26)</f>
        <v>385</v>
      </c>
      <c r="K26" s="163">
        <v>80</v>
      </c>
      <c r="L26" s="163">
        <v>82</v>
      </c>
      <c r="M26" s="163">
        <v>81</v>
      </c>
      <c r="N26" s="163">
        <v>80</v>
      </c>
      <c r="O26" s="173">
        <f t="shared" si="2"/>
        <v>323</v>
      </c>
      <c r="P26" s="163">
        <v>86</v>
      </c>
      <c r="Q26" s="163">
        <v>93</v>
      </c>
      <c r="R26" s="163">
        <v>94</v>
      </c>
      <c r="S26" s="163">
        <v>91</v>
      </c>
      <c r="T26" s="176">
        <f>SUM(P26:S26)</f>
        <v>364</v>
      </c>
      <c r="U26" s="173">
        <f t="shared" si="3"/>
        <v>1072</v>
      </c>
      <c r="V26" s="162"/>
      <c r="W26" s="162"/>
      <c r="X26" s="161" t="s">
        <v>42</v>
      </c>
    </row>
    <row r="27" spans="1:26">
      <c r="A27" s="170">
        <v>19</v>
      </c>
      <c r="B27" s="171" t="s">
        <v>345</v>
      </c>
      <c r="C27" s="171" t="s">
        <v>226</v>
      </c>
      <c r="D27" s="172">
        <v>1990</v>
      </c>
      <c r="E27" s="171" t="s">
        <v>96</v>
      </c>
      <c r="F27" s="163">
        <v>90</v>
      </c>
      <c r="G27" s="163">
        <v>94</v>
      </c>
      <c r="H27" s="163">
        <v>96</v>
      </c>
      <c r="I27" s="163">
        <v>95</v>
      </c>
      <c r="J27" s="173">
        <f>SUM(F27:I27)</f>
        <v>375</v>
      </c>
      <c r="K27" s="163">
        <v>86</v>
      </c>
      <c r="L27" s="163">
        <v>83</v>
      </c>
      <c r="M27" s="163">
        <v>81</v>
      </c>
      <c r="N27" s="163">
        <v>87</v>
      </c>
      <c r="O27" s="173">
        <f t="shared" si="2"/>
        <v>337</v>
      </c>
      <c r="P27" s="163">
        <v>91</v>
      </c>
      <c r="Q27" s="163">
        <v>88</v>
      </c>
      <c r="R27" s="163">
        <v>86</v>
      </c>
      <c r="S27" s="163">
        <v>90</v>
      </c>
      <c r="T27" s="176">
        <f t="shared" si="4"/>
        <v>355</v>
      </c>
      <c r="U27" s="173">
        <f t="shared" si="3"/>
        <v>1067</v>
      </c>
      <c r="V27" s="162"/>
      <c r="W27" s="162"/>
      <c r="X27" s="161" t="s">
        <v>42</v>
      </c>
    </row>
    <row r="28" spans="1:26">
      <c r="A28" s="59">
        <v>20</v>
      </c>
      <c r="B28" s="9" t="s">
        <v>362</v>
      </c>
      <c r="C28" s="9" t="s">
        <v>363</v>
      </c>
      <c r="D28" s="3">
        <v>1992</v>
      </c>
      <c r="E28" t="s">
        <v>13</v>
      </c>
      <c r="F28" s="13">
        <v>92</v>
      </c>
      <c r="G28" s="12">
        <v>90</v>
      </c>
      <c r="H28" s="12">
        <v>96</v>
      </c>
      <c r="I28" s="12">
        <v>97</v>
      </c>
      <c r="J28" s="31">
        <f t="shared" si="1"/>
        <v>375</v>
      </c>
      <c r="K28" s="12">
        <v>82</v>
      </c>
      <c r="L28" s="12">
        <v>85</v>
      </c>
      <c r="M28" s="12">
        <v>87</v>
      </c>
      <c r="N28" s="12">
        <v>89</v>
      </c>
      <c r="O28" s="31">
        <f t="shared" si="2"/>
        <v>343</v>
      </c>
      <c r="P28" s="12">
        <v>84</v>
      </c>
      <c r="Q28" s="12">
        <v>89</v>
      </c>
      <c r="R28" s="12">
        <v>86</v>
      </c>
      <c r="S28" s="12">
        <v>80</v>
      </c>
      <c r="T28" s="32">
        <f t="shared" si="4"/>
        <v>339</v>
      </c>
      <c r="U28" s="31">
        <f t="shared" si="3"/>
        <v>1057</v>
      </c>
      <c r="X28" s="8" t="s">
        <v>42</v>
      </c>
    </row>
    <row r="29" spans="1:26">
      <c r="A29" s="59">
        <v>21</v>
      </c>
      <c r="B29" t="s">
        <v>282</v>
      </c>
      <c r="C29" t="s">
        <v>354</v>
      </c>
      <c r="D29" s="3">
        <v>1951</v>
      </c>
      <c r="E29" t="s">
        <v>356</v>
      </c>
      <c r="F29" s="59">
        <v>90</v>
      </c>
      <c r="G29" s="51">
        <v>91</v>
      </c>
      <c r="H29" s="51">
        <v>96</v>
      </c>
      <c r="I29" s="51">
        <v>94</v>
      </c>
      <c r="J29" s="63">
        <f t="shared" si="1"/>
        <v>371</v>
      </c>
      <c r="K29" s="51">
        <v>84</v>
      </c>
      <c r="L29" s="51">
        <v>87</v>
      </c>
      <c r="M29" s="51">
        <v>73</v>
      </c>
      <c r="N29" s="51">
        <v>76</v>
      </c>
      <c r="O29" s="63">
        <f>SUM(K29:N29)</f>
        <v>320</v>
      </c>
      <c r="P29" s="51">
        <v>88</v>
      </c>
      <c r="Q29" s="51">
        <v>91</v>
      </c>
      <c r="R29" s="51">
        <v>95</v>
      </c>
      <c r="S29" s="51">
        <v>90</v>
      </c>
      <c r="T29" s="133">
        <f t="shared" si="4"/>
        <v>364</v>
      </c>
      <c r="U29" s="63">
        <f t="shared" si="3"/>
        <v>1055</v>
      </c>
      <c r="X29" s="8" t="s">
        <v>42</v>
      </c>
    </row>
    <row r="30" spans="1:26">
      <c r="A30" s="59">
        <v>22</v>
      </c>
      <c r="B30" s="9" t="s">
        <v>162</v>
      </c>
      <c r="C30" s="9" t="s">
        <v>343</v>
      </c>
      <c r="D30" s="8">
        <v>1971</v>
      </c>
      <c r="E30" s="9" t="s">
        <v>24</v>
      </c>
      <c r="F30" s="13">
        <v>98</v>
      </c>
      <c r="G30" s="13">
        <v>95</v>
      </c>
      <c r="H30" s="13">
        <v>95</v>
      </c>
      <c r="I30" s="13">
        <v>93</v>
      </c>
      <c r="J30" s="31">
        <f t="shared" si="1"/>
        <v>381</v>
      </c>
      <c r="K30" s="13">
        <v>79</v>
      </c>
      <c r="L30" s="13">
        <v>86</v>
      </c>
      <c r="M30" s="13">
        <v>86</v>
      </c>
      <c r="N30" s="13">
        <v>83</v>
      </c>
      <c r="O30" s="31">
        <f>SUM(K30:N30)</f>
        <v>334</v>
      </c>
      <c r="P30" s="13">
        <v>80</v>
      </c>
      <c r="Q30" s="13">
        <v>91</v>
      </c>
      <c r="R30" s="13">
        <v>81</v>
      </c>
      <c r="S30" s="13">
        <v>88</v>
      </c>
      <c r="T30" s="32">
        <f t="shared" si="4"/>
        <v>340</v>
      </c>
      <c r="U30" s="31">
        <f t="shared" si="3"/>
        <v>1055</v>
      </c>
      <c r="X30" s="8" t="s">
        <v>42</v>
      </c>
    </row>
    <row r="31" spans="1:26">
      <c r="A31" s="59">
        <v>23</v>
      </c>
      <c r="B31" t="s">
        <v>68</v>
      </c>
      <c r="C31" t="s">
        <v>115</v>
      </c>
      <c r="D31" s="3">
        <v>1949</v>
      </c>
      <c r="E31" t="s">
        <v>195</v>
      </c>
      <c r="F31" s="13">
        <v>93</v>
      </c>
      <c r="G31" s="12">
        <v>91</v>
      </c>
      <c r="H31" s="12">
        <v>90</v>
      </c>
      <c r="I31" s="12">
        <v>95</v>
      </c>
      <c r="J31" s="31">
        <f t="shared" si="1"/>
        <v>369</v>
      </c>
      <c r="K31" s="12">
        <v>82</v>
      </c>
      <c r="L31" s="12">
        <v>76</v>
      </c>
      <c r="M31" s="12">
        <v>87</v>
      </c>
      <c r="N31" s="12">
        <v>80</v>
      </c>
      <c r="O31" s="31">
        <f t="shared" si="2"/>
        <v>325</v>
      </c>
      <c r="P31" s="12">
        <v>86</v>
      </c>
      <c r="Q31" s="12">
        <v>90</v>
      </c>
      <c r="R31" s="12">
        <v>90</v>
      </c>
      <c r="S31" s="12">
        <v>91</v>
      </c>
      <c r="T31" s="32">
        <f t="shared" si="4"/>
        <v>357</v>
      </c>
      <c r="U31" s="31">
        <f t="shared" si="3"/>
        <v>1051</v>
      </c>
      <c r="X31" s="8" t="s">
        <v>42</v>
      </c>
    </row>
    <row r="32" spans="1:26">
      <c r="A32" s="59">
        <v>24</v>
      </c>
      <c r="B32" s="41" t="s">
        <v>362</v>
      </c>
      <c r="C32" s="41" t="s">
        <v>466</v>
      </c>
      <c r="D32" s="38">
        <v>1971</v>
      </c>
      <c r="E32" s="41" t="s">
        <v>180</v>
      </c>
      <c r="F32" s="13">
        <v>95</v>
      </c>
      <c r="G32" s="13">
        <v>92</v>
      </c>
      <c r="H32" s="13">
        <v>92</v>
      </c>
      <c r="I32" s="13">
        <v>95</v>
      </c>
      <c r="J32" s="31">
        <f>SUM(F32:I32)</f>
        <v>374</v>
      </c>
      <c r="K32" s="13">
        <v>81</v>
      </c>
      <c r="L32" s="13">
        <v>80</v>
      </c>
      <c r="M32" s="13">
        <v>83</v>
      </c>
      <c r="N32" s="13">
        <v>72</v>
      </c>
      <c r="O32" s="31">
        <f>SUM(K32:N32)</f>
        <v>316</v>
      </c>
      <c r="P32" s="13">
        <v>89</v>
      </c>
      <c r="Q32" s="13">
        <v>84</v>
      </c>
      <c r="R32" s="13">
        <v>93</v>
      </c>
      <c r="S32" s="13">
        <v>89</v>
      </c>
      <c r="T32" s="32">
        <f t="shared" si="4"/>
        <v>355</v>
      </c>
      <c r="U32" s="31">
        <f>J32+O32+T32</f>
        <v>1045</v>
      </c>
    </row>
    <row r="33" spans="1:24">
      <c r="A33" s="59">
        <v>25</v>
      </c>
      <c r="B33" t="s">
        <v>34</v>
      </c>
      <c r="C33" t="s">
        <v>105</v>
      </c>
      <c r="D33" s="3">
        <v>1942</v>
      </c>
      <c r="E33" t="s">
        <v>35</v>
      </c>
      <c r="F33" s="13">
        <v>94</v>
      </c>
      <c r="G33" s="13">
        <v>94</v>
      </c>
      <c r="H33" s="13">
        <v>93</v>
      </c>
      <c r="I33" s="13">
        <v>94</v>
      </c>
      <c r="J33" s="31">
        <f t="shared" si="1"/>
        <v>375</v>
      </c>
      <c r="K33" s="13">
        <v>69</v>
      </c>
      <c r="L33" s="13">
        <v>80</v>
      </c>
      <c r="M33" s="13">
        <v>79</v>
      </c>
      <c r="N33" s="13">
        <v>72</v>
      </c>
      <c r="O33" s="31">
        <f>SUM(K33:N33)</f>
        <v>300</v>
      </c>
      <c r="P33" s="13">
        <v>84</v>
      </c>
      <c r="Q33" s="13">
        <v>88</v>
      </c>
      <c r="R33" s="13">
        <v>86</v>
      </c>
      <c r="S33" s="13">
        <v>90</v>
      </c>
      <c r="T33" s="32">
        <f t="shared" si="4"/>
        <v>348</v>
      </c>
      <c r="U33" s="31">
        <f t="shared" si="3"/>
        <v>1023</v>
      </c>
      <c r="V33" s="14"/>
      <c r="W33" s="14"/>
    </row>
    <row r="34" spans="1:24">
      <c r="A34" s="59">
        <v>26</v>
      </c>
      <c r="B34" t="s">
        <v>64</v>
      </c>
      <c r="C34" t="s">
        <v>150</v>
      </c>
      <c r="D34" s="3">
        <v>1939</v>
      </c>
      <c r="E34" t="s">
        <v>195</v>
      </c>
      <c r="F34" s="12">
        <v>96</v>
      </c>
      <c r="G34" s="12">
        <v>94</v>
      </c>
      <c r="H34" s="12">
        <v>93</v>
      </c>
      <c r="I34" s="12">
        <v>96</v>
      </c>
      <c r="J34" s="31">
        <f t="shared" si="1"/>
        <v>379</v>
      </c>
      <c r="K34" s="12">
        <v>76</v>
      </c>
      <c r="L34" s="12">
        <v>76</v>
      </c>
      <c r="M34" s="12">
        <v>67</v>
      </c>
      <c r="N34" s="12">
        <v>83</v>
      </c>
      <c r="O34" s="31">
        <f>SUM(K34:N34)</f>
        <v>302</v>
      </c>
      <c r="P34" s="12">
        <v>83</v>
      </c>
      <c r="Q34" s="12">
        <v>81</v>
      </c>
      <c r="R34" s="12">
        <v>89</v>
      </c>
      <c r="S34" s="12">
        <v>83</v>
      </c>
      <c r="T34" s="32">
        <f>SUM(P34:S34)</f>
        <v>336</v>
      </c>
      <c r="U34" s="31">
        <f>J34+O34+T34</f>
        <v>1017</v>
      </c>
    </row>
    <row r="35" spans="1:24">
      <c r="A35" s="59">
        <v>27</v>
      </c>
      <c r="B35" t="s">
        <v>157</v>
      </c>
      <c r="C35" s="9" t="s">
        <v>158</v>
      </c>
      <c r="D35" s="3">
        <v>1958</v>
      </c>
      <c r="E35" t="s">
        <v>95</v>
      </c>
      <c r="F35" s="13">
        <v>89</v>
      </c>
      <c r="G35" s="13">
        <v>86</v>
      </c>
      <c r="H35" s="13">
        <v>91</v>
      </c>
      <c r="I35" s="13">
        <v>89</v>
      </c>
      <c r="J35" s="31">
        <f t="shared" si="1"/>
        <v>355</v>
      </c>
      <c r="K35" s="13">
        <v>81</v>
      </c>
      <c r="L35" s="13">
        <v>64</v>
      </c>
      <c r="M35" s="13">
        <v>76</v>
      </c>
      <c r="N35" s="13">
        <v>82</v>
      </c>
      <c r="O35" s="31">
        <f t="shared" si="2"/>
        <v>303</v>
      </c>
      <c r="P35" s="13">
        <v>87</v>
      </c>
      <c r="Q35" s="13">
        <v>93</v>
      </c>
      <c r="R35" s="13">
        <v>84</v>
      </c>
      <c r="S35" s="13">
        <v>86</v>
      </c>
      <c r="T35" s="32">
        <f t="shared" si="4"/>
        <v>350</v>
      </c>
      <c r="U35" s="31">
        <f t="shared" si="3"/>
        <v>1008</v>
      </c>
    </row>
    <row r="36" spans="1:24">
      <c r="A36" s="59" t="s">
        <v>505</v>
      </c>
      <c r="B36" t="s">
        <v>468</v>
      </c>
      <c r="C36" t="s">
        <v>469</v>
      </c>
      <c r="D36" s="3">
        <v>1985</v>
      </c>
      <c r="E36" t="s">
        <v>7</v>
      </c>
      <c r="J36" s="31">
        <f t="shared" si="1"/>
        <v>0</v>
      </c>
      <c r="O36" s="31">
        <f t="shared" si="2"/>
        <v>0</v>
      </c>
      <c r="T36" s="32">
        <f>SUM(P36:S36)</f>
        <v>0</v>
      </c>
      <c r="U36" s="31">
        <f t="shared" si="3"/>
        <v>0</v>
      </c>
    </row>
    <row r="37" spans="1:24">
      <c r="A37" s="59" t="s">
        <v>505</v>
      </c>
      <c r="B37" s="41" t="s">
        <v>165</v>
      </c>
      <c r="C37" s="41" t="s">
        <v>166</v>
      </c>
      <c r="D37" s="38">
        <v>1957</v>
      </c>
      <c r="E37" s="41" t="s">
        <v>180</v>
      </c>
      <c r="F37" s="13"/>
      <c r="J37" s="31">
        <f t="shared" si="1"/>
        <v>0</v>
      </c>
      <c r="O37" s="31">
        <f>SUM(K37:N37)</f>
        <v>0</v>
      </c>
      <c r="T37" s="32">
        <f>SUM(P37:S37)</f>
        <v>0</v>
      </c>
      <c r="U37" s="31">
        <f t="shared" si="3"/>
        <v>0</v>
      </c>
    </row>
    <row r="38" spans="1:24">
      <c r="A38" s="59" t="s">
        <v>505</v>
      </c>
      <c r="B38" s="57" t="s">
        <v>200</v>
      </c>
      <c r="C38" s="57" t="s">
        <v>201</v>
      </c>
      <c r="D38" s="60">
        <v>1977</v>
      </c>
      <c r="E38" s="57" t="s">
        <v>202</v>
      </c>
      <c r="F38" s="13"/>
      <c r="G38" s="13"/>
      <c r="H38" s="13"/>
      <c r="I38" s="13"/>
      <c r="J38" s="31">
        <f t="shared" si="1"/>
        <v>0</v>
      </c>
      <c r="K38" s="13"/>
      <c r="L38" s="13"/>
      <c r="M38" s="13"/>
      <c r="N38" s="13"/>
      <c r="O38" s="31">
        <f>SUM(K38:N38)</f>
        <v>0</v>
      </c>
      <c r="T38" s="32">
        <f>SUM(P38:S38)</f>
        <v>0</v>
      </c>
      <c r="U38" s="31">
        <f t="shared" si="3"/>
        <v>0</v>
      </c>
      <c r="V38" s="14"/>
      <c r="W38" s="14"/>
    </row>
    <row r="39" spans="1:24" customFormat="1">
      <c r="A39" s="59" t="s">
        <v>505</v>
      </c>
      <c r="B39" t="s">
        <v>25</v>
      </c>
      <c r="C39" t="s">
        <v>147</v>
      </c>
      <c r="D39" s="3">
        <v>1987</v>
      </c>
      <c r="E39" t="s">
        <v>95</v>
      </c>
      <c r="F39" s="13"/>
      <c r="G39" s="13"/>
      <c r="H39" s="13"/>
      <c r="I39" s="13"/>
      <c r="J39" s="31">
        <f>SUM(F39:I39)</f>
        <v>0</v>
      </c>
      <c r="K39" s="13"/>
      <c r="L39" s="13"/>
      <c r="M39" s="13"/>
      <c r="N39" s="13"/>
      <c r="O39" s="31">
        <f>SUM(K39:N39)</f>
        <v>0</v>
      </c>
      <c r="P39" s="13"/>
      <c r="Q39" s="13"/>
      <c r="R39" s="13"/>
      <c r="S39" s="13"/>
      <c r="T39" s="32">
        <f t="shared" si="4"/>
        <v>0</v>
      </c>
      <c r="U39" s="31">
        <f t="shared" si="3"/>
        <v>0</v>
      </c>
      <c r="X39" s="8"/>
    </row>
    <row r="40" spans="1:24" customFormat="1"/>
    <row r="41" spans="1:24" customFormat="1"/>
    <row r="42" spans="1:24" customFormat="1"/>
    <row r="43" spans="1:24" customFormat="1"/>
    <row r="44" spans="1:24">
      <c r="B44"/>
      <c r="C44"/>
      <c r="D44" s="3"/>
      <c r="E44"/>
      <c r="G44" s="13"/>
      <c r="H44" s="13"/>
      <c r="I44"/>
      <c r="J44"/>
      <c r="K44"/>
      <c r="L44"/>
      <c r="M44"/>
      <c r="N44"/>
      <c r="O44"/>
      <c r="P44"/>
      <c r="Q44"/>
      <c r="R44"/>
      <c r="S44"/>
      <c r="T44"/>
      <c r="U44"/>
      <c r="V44"/>
    </row>
    <row r="45" spans="1:24" customFormat="1">
      <c r="A45" s="190" t="s">
        <v>529</v>
      </c>
      <c r="B45" s="190"/>
      <c r="C45" s="190"/>
      <c r="D45" s="190"/>
      <c r="E45" s="190"/>
      <c r="F45" s="190"/>
      <c r="G45" s="12"/>
      <c r="H45" s="12"/>
      <c r="I45" s="12"/>
      <c r="J45" s="3">
        <v>3435</v>
      </c>
      <c r="K45" s="196" t="s">
        <v>10</v>
      </c>
      <c r="L45" s="196"/>
      <c r="M45" s="196"/>
      <c r="N45" s="196" t="s">
        <v>178</v>
      </c>
      <c r="O45" s="196"/>
      <c r="P45" s="196"/>
      <c r="Q45" s="196"/>
      <c r="R45" s="196"/>
      <c r="S45" s="196" t="s">
        <v>182</v>
      </c>
      <c r="T45" s="196"/>
      <c r="U45" s="196"/>
    </row>
    <row r="46" spans="1:24" customFormat="1">
      <c r="A46" s="3"/>
      <c r="D46" s="3"/>
      <c r="F46" s="3"/>
      <c r="G46" s="3"/>
      <c r="H46" s="3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r="47" spans="1:24" customFormat="1">
      <c r="A47" s="54" t="s">
        <v>41</v>
      </c>
      <c r="B47" s="192" t="s">
        <v>203</v>
      </c>
      <c r="C47" s="192"/>
      <c r="D47" s="191" t="s">
        <v>204</v>
      </c>
      <c r="E47" s="191"/>
      <c r="F47" s="191"/>
      <c r="G47" s="191"/>
      <c r="H47" s="191"/>
      <c r="I47" s="191"/>
      <c r="J47" s="191"/>
      <c r="K47" s="191"/>
      <c r="L47" s="191"/>
      <c r="M47" s="191"/>
      <c r="N47" s="3"/>
      <c r="O47" s="2">
        <v>3366</v>
      </c>
    </row>
    <row r="48" spans="1:24" customFormat="1">
      <c r="A48" s="166" t="s">
        <v>42</v>
      </c>
      <c r="B48" s="212" t="s">
        <v>96</v>
      </c>
      <c r="C48" s="212"/>
      <c r="D48" s="215" t="s">
        <v>531</v>
      </c>
      <c r="E48" s="215"/>
      <c r="F48" s="215"/>
      <c r="G48" s="215"/>
      <c r="H48" s="215"/>
      <c r="I48" s="215"/>
      <c r="J48" s="215"/>
      <c r="K48" s="215"/>
      <c r="L48" s="215"/>
      <c r="M48" s="215"/>
      <c r="N48" s="172"/>
      <c r="O48" s="178">
        <v>3344</v>
      </c>
    </row>
    <row r="49" spans="1:23" customFormat="1">
      <c r="A49" s="54" t="s">
        <v>43</v>
      </c>
      <c r="B49" s="192" t="s">
        <v>180</v>
      </c>
      <c r="C49" s="192"/>
      <c r="D49" s="191" t="s">
        <v>517</v>
      </c>
      <c r="E49" s="191"/>
      <c r="F49" s="191"/>
      <c r="G49" s="191"/>
      <c r="H49" s="191"/>
      <c r="I49" s="191"/>
      <c r="J49" s="191"/>
      <c r="K49" s="191"/>
      <c r="L49" s="191"/>
      <c r="M49" s="191"/>
      <c r="N49" s="3"/>
      <c r="O49" s="2">
        <v>3250</v>
      </c>
    </row>
    <row r="50" spans="1:23" customFormat="1" ht="13.5" customHeight="1">
      <c r="A50" s="8">
        <v>4</v>
      </c>
      <c r="B50" s="189" t="s">
        <v>205</v>
      </c>
      <c r="C50" s="189"/>
      <c r="D50" s="189" t="s">
        <v>530</v>
      </c>
      <c r="E50" s="189"/>
      <c r="F50" s="189"/>
      <c r="G50" s="189"/>
      <c r="H50" s="189"/>
      <c r="I50" s="189"/>
      <c r="J50" s="189"/>
      <c r="K50" s="189"/>
      <c r="L50" s="189"/>
      <c r="M50" s="189"/>
      <c r="N50" s="3"/>
      <c r="O50" s="2">
        <v>3243</v>
      </c>
    </row>
    <row r="51" spans="1:23" customFormat="1">
      <c r="A51" s="8">
        <v>5</v>
      </c>
      <c r="B51" s="189" t="s">
        <v>95</v>
      </c>
      <c r="C51" s="189"/>
      <c r="D51" s="189" t="s">
        <v>181</v>
      </c>
      <c r="E51" s="189"/>
      <c r="F51" s="189"/>
      <c r="G51" s="189"/>
      <c r="H51" s="189"/>
      <c r="I51" s="189"/>
      <c r="J51" s="189"/>
      <c r="K51" s="189"/>
      <c r="L51" s="189"/>
      <c r="M51" s="189"/>
      <c r="N51" s="3"/>
      <c r="O51" s="2">
        <v>3234</v>
      </c>
    </row>
    <row r="52" spans="1:23" s="55" customFormat="1">
      <c r="A52" s="60">
        <v>6</v>
      </c>
      <c r="B52" s="191" t="s">
        <v>195</v>
      </c>
      <c r="C52" s="191"/>
      <c r="D52" s="191" t="s">
        <v>518</v>
      </c>
      <c r="E52" s="191"/>
      <c r="F52" s="191"/>
      <c r="G52" s="191"/>
      <c r="H52" s="191"/>
      <c r="I52" s="191"/>
      <c r="J52" s="191"/>
      <c r="K52" s="191"/>
      <c r="L52" s="191"/>
      <c r="M52" s="191"/>
      <c r="N52" s="54"/>
      <c r="O52" s="54">
        <v>3194</v>
      </c>
    </row>
    <row r="53" spans="1:23" customFormat="1">
      <c r="A53" s="8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3"/>
      <c r="O53" s="2"/>
    </row>
    <row r="54" spans="1:23" customFormat="1">
      <c r="A54" s="8"/>
      <c r="C54" s="7"/>
      <c r="D54" s="7"/>
      <c r="E54" s="7"/>
      <c r="F54" s="7"/>
      <c r="G54" s="7"/>
      <c r="H54" s="7"/>
      <c r="I54" s="3"/>
      <c r="J54" s="2"/>
      <c r="K54" s="3"/>
      <c r="L54" s="12"/>
      <c r="M54" s="3"/>
      <c r="N54" s="3"/>
      <c r="O54" s="3"/>
    </row>
    <row r="55" spans="1:23" customFormat="1">
      <c r="A55" s="8"/>
      <c r="C55" s="7"/>
      <c r="D55" s="7"/>
      <c r="E55" s="7"/>
      <c r="F55" s="7"/>
      <c r="G55" s="7"/>
      <c r="H55" s="7"/>
      <c r="I55" s="3"/>
      <c r="J55" s="2"/>
      <c r="K55" s="3"/>
      <c r="L55" s="12"/>
      <c r="M55" s="3"/>
      <c r="N55" s="3"/>
      <c r="O55" s="3"/>
    </row>
    <row r="56" spans="1:23" customFormat="1">
      <c r="A56" s="189" t="s">
        <v>207</v>
      </c>
      <c r="B56" s="189"/>
      <c r="C56" s="189"/>
      <c r="D56" s="3"/>
      <c r="E56" s="189" t="s">
        <v>366</v>
      </c>
      <c r="F56" s="189"/>
      <c r="G56" s="189"/>
      <c r="H56" s="189"/>
      <c r="I56" s="3"/>
      <c r="J56" s="2"/>
      <c r="K56" s="3"/>
      <c r="L56" s="12"/>
      <c r="M56" s="3"/>
      <c r="N56" s="3"/>
      <c r="O56" s="3"/>
    </row>
    <row r="57" spans="1:23" customFormat="1">
      <c r="A57" s="3"/>
      <c r="D57" s="3"/>
      <c r="F57" s="3"/>
      <c r="G57" s="3"/>
      <c r="H57" s="3"/>
      <c r="I57" s="3"/>
      <c r="J57" s="2"/>
      <c r="K57" s="3"/>
      <c r="L57" s="12"/>
      <c r="M57" s="3"/>
      <c r="N57" s="3"/>
      <c r="O57" s="3"/>
    </row>
    <row r="58" spans="1:23" customFormat="1">
      <c r="A58" s="3"/>
      <c r="D58" s="3"/>
      <c r="F58" s="3"/>
      <c r="G58" s="3"/>
      <c r="H58" s="3"/>
      <c r="I58" s="3"/>
      <c r="J58" s="3"/>
      <c r="K58" s="3"/>
      <c r="L58" s="2"/>
      <c r="M58" s="3"/>
      <c r="N58" s="3"/>
      <c r="O58" s="3"/>
    </row>
    <row r="59" spans="1:23">
      <c r="A59" s="189" t="s">
        <v>91</v>
      </c>
      <c r="B59" s="189"/>
      <c r="C59" s="189"/>
      <c r="D59" s="189"/>
      <c r="E59" s="189" t="s">
        <v>365</v>
      </c>
      <c r="F59" s="189"/>
      <c r="G59" s="189"/>
      <c r="H59" s="189"/>
      <c r="I59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1:23" customFormat="1">
      <c r="A60" s="3"/>
      <c r="D60" s="3"/>
      <c r="F60" s="3"/>
      <c r="G60" s="3"/>
      <c r="H60" s="3"/>
      <c r="I60" s="3"/>
      <c r="J60" s="3"/>
      <c r="K60" s="3"/>
      <c r="L60" s="2"/>
      <c r="M60" s="3"/>
      <c r="V60" s="3"/>
      <c r="W60" s="3"/>
    </row>
    <row r="61" spans="1:23" customFormat="1">
      <c r="A61" s="189"/>
      <c r="B61" s="189"/>
      <c r="C61" s="189"/>
      <c r="D61" s="189"/>
      <c r="E61" s="189"/>
      <c r="F61" s="189"/>
      <c r="G61" s="189"/>
      <c r="H61" s="189"/>
      <c r="I61" s="3"/>
      <c r="J61" s="3"/>
      <c r="K61" s="3"/>
      <c r="L61" s="2"/>
      <c r="M61" s="3"/>
      <c r="V61" s="3"/>
      <c r="W61" s="3"/>
    </row>
  </sheetData>
  <mergeCells count="40">
    <mergeCell ref="B51:C51"/>
    <mergeCell ref="B50:C50"/>
    <mergeCell ref="B53:C53"/>
    <mergeCell ref="D48:M48"/>
    <mergeCell ref="D47:M47"/>
    <mergeCell ref="D49:M49"/>
    <mergeCell ref="D52:M52"/>
    <mergeCell ref="D53:M53"/>
    <mergeCell ref="D51:M51"/>
    <mergeCell ref="D50:M50"/>
    <mergeCell ref="P7:T7"/>
    <mergeCell ref="K6:L6"/>
    <mergeCell ref="A61:D61"/>
    <mergeCell ref="E61:H61"/>
    <mergeCell ref="A45:F45"/>
    <mergeCell ref="K45:M45"/>
    <mergeCell ref="B47:C47"/>
    <mergeCell ref="B49:C49"/>
    <mergeCell ref="B52:C52"/>
    <mergeCell ref="B48:C48"/>
    <mergeCell ref="T6:U6"/>
    <mergeCell ref="M6:Q6"/>
    <mergeCell ref="A1:X1"/>
    <mergeCell ref="R5:S5"/>
    <mergeCell ref="K5:L5"/>
    <mergeCell ref="K7:O7"/>
    <mergeCell ref="A2:C2"/>
    <mergeCell ref="B7:C7"/>
    <mergeCell ref="U2:W2"/>
    <mergeCell ref="A5:I5"/>
    <mergeCell ref="A56:C56"/>
    <mergeCell ref="E56:H56"/>
    <mergeCell ref="A59:D59"/>
    <mergeCell ref="E59:H59"/>
    <mergeCell ref="F7:J7"/>
    <mergeCell ref="T5:U5"/>
    <mergeCell ref="S45:U45"/>
    <mergeCell ref="M5:Q5"/>
    <mergeCell ref="N45:R45"/>
    <mergeCell ref="R6:S6"/>
  </mergeCells>
  <phoneticPr fontId="0" type="noConversion"/>
  <conditionalFormatting sqref="F16:I16 H7:I8 P18:S20 K9:N10 F9:I13 K18:N20 F18:I20 P9:S10">
    <cfRule type="cellIs" dxfId="2" priority="1" stopIfTrue="1" operator="equal">
      <formula>100</formula>
    </cfRule>
  </conditionalFormatting>
  <printOptions horizontalCentered="1"/>
  <pageMargins left="0.23622047244094491" right="0.19685039370078741" top="0.47244094488188981" bottom="0.23622047244094491" header="0.47244094488188981" footer="0.23622047244094491"/>
  <pageSetup paperSize="9" scale="98" orientation="landscape" horizont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5"/>
  <sheetViews>
    <sheetView zoomScaleNormal="75" zoomScaleSheetLayoutView="100" workbookViewId="0">
      <selection sqref="A1:M1"/>
    </sheetView>
  </sheetViews>
  <sheetFormatPr defaultRowHeight="15.6"/>
  <cols>
    <col min="1" max="1" width="7.44140625" style="30" bestFit="1" customWidth="1"/>
    <col min="2" max="2" width="15.5546875" style="29" bestFit="1" customWidth="1"/>
    <col min="3" max="3" width="20.44140625" style="29" bestFit="1" customWidth="1"/>
    <col min="4" max="4" width="7.33203125" style="30" bestFit="1" customWidth="1"/>
    <col min="5" max="5" width="22.5546875" style="29" bestFit="1" customWidth="1"/>
    <col min="6" max="6" width="4.44140625" style="30" bestFit="1" customWidth="1"/>
    <col min="7" max="7" width="5.88671875" style="30" bestFit="1" customWidth="1"/>
    <col min="8" max="9" width="4.44140625" style="30" bestFit="1" customWidth="1"/>
    <col min="10" max="10" width="5.33203125" style="30" bestFit="1" customWidth="1"/>
    <col min="11" max="11" width="5.88671875" style="30" bestFit="1" customWidth="1"/>
    <col min="12" max="12" width="9.44140625" style="23" bestFit="1" customWidth="1"/>
    <col min="13" max="13" width="8.6640625" style="30" bestFit="1" customWidth="1"/>
    <col min="14" max="16384" width="8.88671875" style="29"/>
  </cols>
  <sheetData>
    <row r="1" spans="1:13" ht="17.399999999999999">
      <c r="A1" s="195" t="s">
        <v>90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</row>
    <row r="2" spans="1:13" ht="15">
      <c r="A2" s="219" t="s">
        <v>0</v>
      </c>
      <c r="B2" s="219"/>
      <c r="K2" s="218">
        <v>39340</v>
      </c>
      <c r="L2" s="219"/>
      <c r="M2" s="219"/>
    </row>
    <row r="4" spans="1:13">
      <c r="A4" s="217" t="s">
        <v>126</v>
      </c>
      <c r="B4" s="217"/>
      <c r="C4" s="217"/>
      <c r="D4" s="217"/>
      <c r="E4" s="217"/>
      <c r="F4" s="217"/>
      <c r="G4" s="217"/>
      <c r="H4" s="217"/>
      <c r="I4" s="217"/>
    </row>
    <row r="5" spans="1:13">
      <c r="A5" s="23"/>
      <c r="B5" s="23"/>
      <c r="C5" s="23"/>
      <c r="D5" s="23"/>
      <c r="E5" s="23"/>
      <c r="F5" s="30" t="s">
        <v>176</v>
      </c>
      <c r="G5" s="30">
        <v>598</v>
      </c>
      <c r="H5" s="219" t="s">
        <v>460</v>
      </c>
      <c r="I5" s="219"/>
      <c r="J5" s="219"/>
      <c r="K5" s="219"/>
      <c r="L5" s="30">
        <v>1989</v>
      </c>
      <c r="M5" s="30" t="s">
        <v>461</v>
      </c>
    </row>
    <row r="7" spans="1:13" s="48" customFormat="1">
      <c r="A7" s="47" t="s">
        <v>37</v>
      </c>
      <c r="B7" s="220" t="s">
        <v>38</v>
      </c>
      <c r="C7" s="220"/>
      <c r="D7" s="47" t="s">
        <v>89</v>
      </c>
      <c r="E7" s="48" t="s">
        <v>1</v>
      </c>
      <c r="F7" s="220" t="s">
        <v>2</v>
      </c>
      <c r="G7" s="220"/>
      <c r="H7" s="220"/>
      <c r="I7" s="220"/>
      <c r="J7" s="220"/>
      <c r="K7" s="220"/>
      <c r="L7" s="47" t="s">
        <v>3</v>
      </c>
      <c r="M7" s="47" t="s">
        <v>6</v>
      </c>
    </row>
    <row r="8" spans="1:13" s="48" customFormat="1">
      <c r="A8" s="47"/>
      <c r="B8" s="47"/>
      <c r="C8" s="47"/>
      <c r="D8" s="47"/>
      <c r="F8" s="47"/>
      <c r="G8" s="47"/>
      <c r="H8" s="47"/>
      <c r="I8" s="47"/>
      <c r="J8" s="47"/>
      <c r="K8" s="47"/>
      <c r="L8" s="47"/>
      <c r="M8" s="47"/>
    </row>
    <row r="9" spans="1:13" s="79" customFormat="1">
      <c r="A9" s="146" t="s">
        <v>41</v>
      </c>
      <c r="B9" s="147" t="s">
        <v>521</v>
      </c>
      <c r="C9" s="147" t="s">
        <v>522</v>
      </c>
      <c r="D9" s="146">
        <v>1968</v>
      </c>
      <c r="E9" s="147" t="s">
        <v>241</v>
      </c>
      <c r="F9" s="146">
        <v>99</v>
      </c>
      <c r="G9" s="146">
        <v>99</v>
      </c>
      <c r="H9" s="146">
        <v>99</v>
      </c>
      <c r="I9" s="146">
        <v>98</v>
      </c>
      <c r="J9" s="146">
        <v>100</v>
      </c>
      <c r="K9" s="146">
        <v>99</v>
      </c>
      <c r="L9" s="156">
        <f>SUM(F9:K9)</f>
        <v>594</v>
      </c>
      <c r="M9" s="146" t="s">
        <v>541</v>
      </c>
    </row>
    <row r="10" spans="1:13" s="79" customFormat="1">
      <c r="A10" s="69" t="s">
        <v>42</v>
      </c>
      <c r="B10" s="79" t="s">
        <v>139</v>
      </c>
      <c r="C10" s="79" t="s">
        <v>123</v>
      </c>
      <c r="D10" s="69">
        <v>1987</v>
      </c>
      <c r="E10" s="79" t="s">
        <v>13</v>
      </c>
      <c r="F10" s="69">
        <v>96</v>
      </c>
      <c r="G10" s="69">
        <v>95</v>
      </c>
      <c r="H10" s="69">
        <v>97</v>
      </c>
      <c r="I10" s="69">
        <v>98</v>
      </c>
      <c r="J10" s="69">
        <v>97</v>
      </c>
      <c r="K10" s="69">
        <v>99</v>
      </c>
      <c r="L10" s="23">
        <f t="shared" ref="L10:L39" si="0">SUM(F10:K10)</f>
        <v>582</v>
      </c>
      <c r="M10" s="69" t="s">
        <v>41</v>
      </c>
    </row>
    <row r="11" spans="1:13">
      <c r="A11" s="69" t="s">
        <v>43</v>
      </c>
      <c r="B11" s="79" t="s">
        <v>100</v>
      </c>
      <c r="C11" s="79" t="s">
        <v>160</v>
      </c>
      <c r="D11" s="69">
        <v>1976</v>
      </c>
      <c r="E11" s="79" t="s">
        <v>195</v>
      </c>
      <c r="F11" s="69">
        <v>98</v>
      </c>
      <c r="G11" s="69">
        <v>96</v>
      </c>
      <c r="H11" s="69">
        <v>98</v>
      </c>
      <c r="I11" s="69">
        <v>99</v>
      </c>
      <c r="J11" s="69">
        <v>96</v>
      </c>
      <c r="K11" s="69">
        <v>94</v>
      </c>
      <c r="L11" s="23">
        <f t="shared" si="0"/>
        <v>581</v>
      </c>
      <c r="M11" s="69" t="s">
        <v>41</v>
      </c>
    </row>
    <row r="12" spans="1:13">
      <c r="A12" s="30">
        <v>4</v>
      </c>
      <c r="B12" s="29" t="s">
        <v>556</v>
      </c>
      <c r="C12" s="29" t="s">
        <v>140</v>
      </c>
      <c r="D12" s="30">
        <v>1969</v>
      </c>
      <c r="E12" s="29" t="s">
        <v>195</v>
      </c>
      <c r="F12" s="30">
        <v>98</v>
      </c>
      <c r="G12" s="30">
        <v>96</v>
      </c>
      <c r="H12" s="30">
        <v>95</v>
      </c>
      <c r="I12" s="30">
        <v>97</v>
      </c>
      <c r="J12" s="30">
        <v>97</v>
      </c>
      <c r="K12" s="30">
        <v>97</v>
      </c>
      <c r="L12" s="23">
        <f>SUM(F12:K12)</f>
        <v>580</v>
      </c>
      <c r="M12" s="30" t="s">
        <v>41</v>
      </c>
    </row>
    <row r="13" spans="1:13">
      <c r="A13" s="30">
        <v>5</v>
      </c>
      <c r="B13" s="29" t="s">
        <v>142</v>
      </c>
      <c r="C13" s="29" t="s">
        <v>114</v>
      </c>
      <c r="D13" s="30">
        <v>1953</v>
      </c>
      <c r="E13" s="29" t="s">
        <v>7</v>
      </c>
      <c r="F13" s="30">
        <v>95</v>
      </c>
      <c r="G13" s="30">
        <v>94</v>
      </c>
      <c r="H13" s="30">
        <v>94</v>
      </c>
      <c r="I13" s="30">
        <v>97</v>
      </c>
      <c r="J13" s="30">
        <v>98</v>
      </c>
      <c r="K13" s="30">
        <v>97</v>
      </c>
      <c r="L13" s="23">
        <f t="shared" si="0"/>
        <v>575</v>
      </c>
      <c r="M13" s="30" t="s">
        <v>41</v>
      </c>
    </row>
    <row r="14" spans="1:13">
      <c r="A14" s="157">
        <v>6</v>
      </c>
      <c r="B14" s="155" t="s">
        <v>475</v>
      </c>
      <c r="C14" s="155" t="s">
        <v>476</v>
      </c>
      <c r="D14" s="157">
        <v>1993</v>
      </c>
      <c r="E14" s="155" t="s">
        <v>96</v>
      </c>
      <c r="F14" s="157">
        <v>94</v>
      </c>
      <c r="G14" s="157">
        <v>95</v>
      </c>
      <c r="H14" s="157">
        <v>97</v>
      </c>
      <c r="I14" s="157">
        <v>96</v>
      </c>
      <c r="J14" s="157">
        <v>96</v>
      </c>
      <c r="K14" s="157">
        <v>97</v>
      </c>
      <c r="L14" s="156">
        <f t="shared" si="0"/>
        <v>575</v>
      </c>
      <c r="M14" s="157" t="s">
        <v>41</v>
      </c>
    </row>
    <row r="15" spans="1:13">
      <c r="A15" s="30">
        <v>7</v>
      </c>
      <c r="B15" s="29" t="s">
        <v>133</v>
      </c>
      <c r="C15" s="29" t="s">
        <v>132</v>
      </c>
      <c r="D15" s="30">
        <v>1984</v>
      </c>
      <c r="E15" s="29" t="s">
        <v>10</v>
      </c>
      <c r="F15" s="30">
        <v>95</v>
      </c>
      <c r="G15" s="30">
        <v>97</v>
      </c>
      <c r="H15" s="30">
        <v>97</v>
      </c>
      <c r="I15" s="30">
        <v>98</v>
      </c>
      <c r="J15" s="30">
        <v>95</v>
      </c>
      <c r="K15" s="30">
        <v>93</v>
      </c>
      <c r="L15" s="23">
        <f t="shared" si="0"/>
        <v>575</v>
      </c>
      <c r="M15" s="30" t="s">
        <v>41</v>
      </c>
    </row>
    <row r="16" spans="1:13">
      <c r="A16" s="157">
        <v>8</v>
      </c>
      <c r="B16" s="155" t="s">
        <v>477</v>
      </c>
      <c r="C16" s="155" t="s">
        <v>478</v>
      </c>
      <c r="D16" s="157">
        <v>1993</v>
      </c>
      <c r="E16" s="155" t="s">
        <v>96</v>
      </c>
      <c r="F16" s="157">
        <v>94</v>
      </c>
      <c r="G16" s="157">
        <v>95</v>
      </c>
      <c r="H16" s="157">
        <v>96</v>
      </c>
      <c r="I16" s="157">
        <v>95</v>
      </c>
      <c r="J16" s="157">
        <v>95</v>
      </c>
      <c r="K16" s="157">
        <v>97</v>
      </c>
      <c r="L16" s="156">
        <f t="shared" si="0"/>
        <v>572</v>
      </c>
      <c r="M16" s="157" t="s">
        <v>42</v>
      </c>
    </row>
    <row r="17" spans="1:13">
      <c r="A17" s="30">
        <v>9</v>
      </c>
      <c r="B17" s="29" t="s">
        <v>525</v>
      </c>
      <c r="C17" s="29" t="s">
        <v>526</v>
      </c>
      <c r="D17" s="30">
        <v>1985</v>
      </c>
      <c r="E17" s="29" t="s">
        <v>21</v>
      </c>
      <c r="F17" s="78">
        <v>95</v>
      </c>
      <c r="G17" s="78">
        <v>98</v>
      </c>
      <c r="H17" s="78">
        <v>97</v>
      </c>
      <c r="I17" s="78">
        <v>96</v>
      </c>
      <c r="J17" s="78">
        <v>97</v>
      </c>
      <c r="K17" s="78">
        <v>89</v>
      </c>
      <c r="L17" s="23">
        <f t="shared" si="0"/>
        <v>572</v>
      </c>
      <c r="M17" s="30" t="s">
        <v>42</v>
      </c>
    </row>
    <row r="18" spans="1:13">
      <c r="A18" s="30">
        <v>10</v>
      </c>
      <c r="B18" s="29" t="s">
        <v>143</v>
      </c>
      <c r="C18" s="29" t="s">
        <v>103</v>
      </c>
      <c r="D18" s="30">
        <v>1956</v>
      </c>
      <c r="E18" s="29" t="s">
        <v>95</v>
      </c>
      <c r="F18" s="30">
        <v>97</v>
      </c>
      <c r="G18" s="30">
        <v>93</v>
      </c>
      <c r="H18" s="30">
        <v>96</v>
      </c>
      <c r="I18" s="30">
        <v>96</v>
      </c>
      <c r="J18" s="30">
        <v>95</v>
      </c>
      <c r="K18" s="30">
        <v>92</v>
      </c>
      <c r="L18" s="23">
        <f t="shared" si="0"/>
        <v>569</v>
      </c>
      <c r="M18" s="30" t="s">
        <v>42</v>
      </c>
    </row>
    <row r="19" spans="1:13">
      <c r="A19" s="30">
        <v>11</v>
      </c>
      <c r="B19" s="77" t="s">
        <v>237</v>
      </c>
      <c r="C19" s="77" t="s">
        <v>238</v>
      </c>
      <c r="D19" s="78">
        <v>1989</v>
      </c>
      <c r="E19" s="77" t="s">
        <v>13</v>
      </c>
      <c r="F19" s="30">
        <v>95</v>
      </c>
      <c r="G19" s="30">
        <v>95</v>
      </c>
      <c r="H19" s="30">
        <v>98</v>
      </c>
      <c r="I19" s="30">
        <v>95</v>
      </c>
      <c r="J19" s="30">
        <v>94</v>
      </c>
      <c r="K19" s="30">
        <v>92</v>
      </c>
      <c r="L19" s="23">
        <f>SUM(F19:K19)</f>
        <v>569</v>
      </c>
      <c r="M19" s="30" t="s">
        <v>42</v>
      </c>
    </row>
    <row r="20" spans="1:13">
      <c r="A20" s="30">
        <v>12</v>
      </c>
      <c r="B20" s="29" t="s">
        <v>213</v>
      </c>
      <c r="C20" s="29" t="s">
        <v>214</v>
      </c>
      <c r="D20" s="30">
        <v>1986</v>
      </c>
      <c r="E20" s="29" t="s">
        <v>24</v>
      </c>
      <c r="F20" s="78">
        <v>96</v>
      </c>
      <c r="G20" s="78">
        <v>96</v>
      </c>
      <c r="H20" s="78">
        <v>94</v>
      </c>
      <c r="I20" s="78">
        <v>92</v>
      </c>
      <c r="J20" s="78">
        <v>95</v>
      </c>
      <c r="K20" s="78">
        <v>95</v>
      </c>
      <c r="L20" s="23">
        <f t="shared" si="0"/>
        <v>568</v>
      </c>
      <c r="M20" s="30" t="s">
        <v>42</v>
      </c>
    </row>
    <row r="21" spans="1:13">
      <c r="A21" s="157">
        <v>13</v>
      </c>
      <c r="B21" s="151" t="s">
        <v>481</v>
      </c>
      <c r="C21" s="151" t="s">
        <v>523</v>
      </c>
      <c r="D21" s="150">
        <v>1990</v>
      </c>
      <c r="E21" s="155" t="s">
        <v>96</v>
      </c>
      <c r="F21" s="157">
        <v>92</v>
      </c>
      <c r="G21" s="157">
        <v>93</v>
      </c>
      <c r="H21" s="157">
        <v>98</v>
      </c>
      <c r="I21" s="157">
        <v>97</v>
      </c>
      <c r="J21" s="157">
        <v>92</v>
      </c>
      <c r="K21" s="157">
        <v>95</v>
      </c>
      <c r="L21" s="156">
        <f t="shared" si="0"/>
        <v>567</v>
      </c>
      <c r="M21" s="157" t="s">
        <v>42</v>
      </c>
    </row>
    <row r="22" spans="1:13">
      <c r="A22" s="30">
        <v>14</v>
      </c>
      <c r="B22" s="77" t="s">
        <v>486</v>
      </c>
      <c r="C22" s="77" t="s">
        <v>487</v>
      </c>
      <c r="D22" s="78">
        <v>1984</v>
      </c>
      <c r="E22" s="77" t="s">
        <v>10</v>
      </c>
      <c r="F22" s="78">
        <v>97</v>
      </c>
      <c r="G22" s="78">
        <v>96</v>
      </c>
      <c r="H22" s="78">
        <v>97</v>
      </c>
      <c r="I22" s="78">
        <v>94</v>
      </c>
      <c r="J22" s="78">
        <v>93</v>
      </c>
      <c r="K22" s="78">
        <v>90</v>
      </c>
      <c r="L22" s="23">
        <f t="shared" si="0"/>
        <v>567</v>
      </c>
      <c r="M22" s="30" t="s">
        <v>42</v>
      </c>
    </row>
    <row r="23" spans="1:13">
      <c r="A23" s="157">
        <v>15</v>
      </c>
      <c r="B23" s="155" t="s">
        <v>99</v>
      </c>
      <c r="C23" s="155" t="s">
        <v>141</v>
      </c>
      <c r="D23" s="157">
        <v>1989</v>
      </c>
      <c r="E23" s="155" t="s">
        <v>96</v>
      </c>
      <c r="F23" s="157">
        <v>95</v>
      </c>
      <c r="G23" s="157">
        <v>98</v>
      </c>
      <c r="H23" s="157">
        <v>98</v>
      </c>
      <c r="I23" s="157">
        <v>96</v>
      </c>
      <c r="J23" s="157">
        <v>90</v>
      </c>
      <c r="K23" s="157">
        <v>90</v>
      </c>
      <c r="L23" s="156">
        <f t="shared" si="0"/>
        <v>567</v>
      </c>
      <c r="M23" s="157" t="s">
        <v>42</v>
      </c>
    </row>
    <row r="24" spans="1:13">
      <c r="A24" s="30">
        <v>16</v>
      </c>
      <c r="B24" s="29" t="s">
        <v>185</v>
      </c>
      <c r="C24" s="29" t="s">
        <v>186</v>
      </c>
      <c r="D24" s="30">
        <v>1976</v>
      </c>
      <c r="E24" s="29" t="s">
        <v>36</v>
      </c>
      <c r="F24" s="30">
        <v>99</v>
      </c>
      <c r="G24" s="30">
        <v>94</v>
      </c>
      <c r="H24" s="30">
        <v>97</v>
      </c>
      <c r="I24" s="30">
        <v>94</v>
      </c>
      <c r="J24" s="30">
        <v>89</v>
      </c>
      <c r="K24" s="30">
        <v>92</v>
      </c>
      <c r="L24" s="23">
        <f t="shared" si="0"/>
        <v>565</v>
      </c>
      <c r="M24" s="30" t="s">
        <v>42</v>
      </c>
    </row>
    <row r="25" spans="1:13">
      <c r="A25" s="30">
        <v>17</v>
      </c>
      <c r="B25" s="77" t="s">
        <v>144</v>
      </c>
      <c r="C25" s="77" t="s">
        <v>117</v>
      </c>
      <c r="D25" s="78">
        <v>1987</v>
      </c>
      <c r="E25" s="29" t="s">
        <v>95</v>
      </c>
      <c r="F25" s="30">
        <v>91</v>
      </c>
      <c r="G25" s="30">
        <v>91</v>
      </c>
      <c r="H25" s="30">
        <v>97</v>
      </c>
      <c r="I25" s="30">
        <v>96</v>
      </c>
      <c r="J25" s="30">
        <v>95</v>
      </c>
      <c r="K25" s="30">
        <v>94</v>
      </c>
      <c r="L25" s="23">
        <f t="shared" si="0"/>
        <v>564</v>
      </c>
      <c r="M25" s="30" t="s">
        <v>42</v>
      </c>
    </row>
    <row r="26" spans="1:13">
      <c r="A26" s="30">
        <v>18</v>
      </c>
      <c r="B26" s="29" t="s">
        <v>208</v>
      </c>
      <c r="C26" s="29" t="s">
        <v>209</v>
      </c>
      <c r="D26" s="30">
        <v>1990</v>
      </c>
      <c r="E26" s="29" t="s">
        <v>21</v>
      </c>
      <c r="F26" s="30">
        <v>87</v>
      </c>
      <c r="G26" s="30">
        <v>96</v>
      </c>
      <c r="H26" s="30">
        <v>95</v>
      </c>
      <c r="I26" s="30">
        <v>97</v>
      </c>
      <c r="J26" s="30">
        <v>97</v>
      </c>
      <c r="K26" s="30">
        <v>92</v>
      </c>
      <c r="L26" s="23">
        <f>SUM(F26:K26)</f>
        <v>564</v>
      </c>
      <c r="M26" s="30" t="s">
        <v>42</v>
      </c>
    </row>
    <row r="27" spans="1:13">
      <c r="A27" s="30">
        <v>19</v>
      </c>
      <c r="B27" s="77" t="s">
        <v>482</v>
      </c>
      <c r="C27" s="77" t="s">
        <v>210</v>
      </c>
      <c r="D27" s="78">
        <v>1990</v>
      </c>
      <c r="E27" s="77" t="s">
        <v>24</v>
      </c>
      <c r="F27" s="30">
        <v>94</v>
      </c>
      <c r="G27" s="30">
        <v>92</v>
      </c>
      <c r="H27" s="30">
        <v>95</v>
      </c>
      <c r="I27" s="30">
        <v>93</v>
      </c>
      <c r="J27" s="30">
        <v>95</v>
      </c>
      <c r="K27" s="30">
        <v>94</v>
      </c>
      <c r="L27" s="23">
        <f t="shared" si="0"/>
        <v>563</v>
      </c>
      <c r="M27" s="30" t="s">
        <v>42</v>
      </c>
    </row>
    <row r="28" spans="1:13">
      <c r="A28" s="157">
        <v>20</v>
      </c>
      <c r="B28" s="155" t="s">
        <v>473</v>
      </c>
      <c r="C28" s="155" t="s">
        <v>474</v>
      </c>
      <c r="D28" s="157">
        <v>1985</v>
      </c>
      <c r="E28" s="155" t="s">
        <v>96</v>
      </c>
      <c r="F28" s="157">
        <v>93</v>
      </c>
      <c r="G28" s="157">
        <v>95</v>
      </c>
      <c r="H28" s="157">
        <v>91</v>
      </c>
      <c r="I28" s="157">
        <v>91</v>
      </c>
      <c r="J28" s="157">
        <v>95</v>
      </c>
      <c r="K28" s="157">
        <v>95</v>
      </c>
      <c r="L28" s="156">
        <f t="shared" si="0"/>
        <v>560</v>
      </c>
      <c r="M28" s="157" t="s">
        <v>42</v>
      </c>
    </row>
    <row r="29" spans="1:13">
      <c r="A29" s="30">
        <v>21</v>
      </c>
      <c r="B29" s="77" t="s">
        <v>483</v>
      </c>
      <c r="C29" s="77" t="s">
        <v>343</v>
      </c>
      <c r="D29" s="78">
        <v>1993</v>
      </c>
      <c r="E29" s="77" t="s">
        <v>24</v>
      </c>
      <c r="F29" s="78">
        <v>94</v>
      </c>
      <c r="G29" s="78">
        <v>91</v>
      </c>
      <c r="H29" s="78">
        <v>91</v>
      </c>
      <c r="I29" s="78">
        <v>90</v>
      </c>
      <c r="J29" s="78">
        <v>94</v>
      </c>
      <c r="K29" s="78">
        <v>91</v>
      </c>
      <c r="L29" s="23">
        <f t="shared" si="0"/>
        <v>551</v>
      </c>
      <c r="M29" s="30" t="s">
        <v>43</v>
      </c>
    </row>
    <row r="30" spans="1:13">
      <c r="A30" s="30">
        <v>22</v>
      </c>
      <c r="B30" s="77" t="s">
        <v>484</v>
      </c>
      <c r="C30" s="77" t="s">
        <v>485</v>
      </c>
      <c r="D30" s="78">
        <v>1989</v>
      </c>
      <c r="E30" s="77" t="s">
        <v>24</v>
      </c>
      <c r="F30" s="30">
        <v>88</v>
      </c>
      <c r="G30" s="30">
        <v>96</v>
      </c>
      <c r="H30" s="30">
        <v>93</v>
      </c>
      <c r="I30" s="30">
        <v>90</v>
      </c>
      <c r="J30" s="30">
        <v>83</v>
      </c>
      <c r="K30" s="30">
        <v>89</v>
      </c>
      <c r="L30" s="23">
        <f t="shared" si="0"/>
        <v>539</v>
      </c>
    </row>
    <row r="31" spans="1:13">
      <c r="A31" s="30">
        <v>23</v>
      </c>
      <c r="B31" s="77" t="s">
        <v>284</v>
      </c>
      <c r="C31" s="77" t="s">
        <v>524</v>
      </c>
      <c r="D31" s="78">
        <v>1969</v>
      </c>
      <c r="E31" s="77" t="s">
        <v>22</v>
      </c>
      <c r="F31" s="30">
        <v>91</v>
      </c>
      <c r="G31" s="30">
        <v>87</v>
      </c>
      <c r="H31" s="30">
        <v>86</v>
      </c>
      <c r="I31" s="30">
        <v>92</v>
      </c>
      <c r="J31" s="30">
        <v>87</v>
      </c>
      <c r="K31" s="30">
        <v>91</v>
      </c>
      <c r="L31" s="23">
        <f t="shared" si="0"/>
        <v>534</v>
      </c>
    </row>
    <row r="32" spans="1:13">
      <c r="A32" s="30">
        <v>24</v>
      </c>
      <c r="B32" s="29" t="s">
        <v>211</v>
      </c>
      <c r="C32" s="29" t="s">
        <v>212</v>
      </c>
      <c r="D32" s="30">
        <v>1988</v>
      </c>
      <c r="E32" s="29" t="s">
        <v>24</v>
      </c>
      <c r="F32" s="78">
        <v>92</v>
      </c>
      <c r="G32" s="78">
        <v>89</v>
      </c>
      <c r="H32" s="78">
        <v>92</v>
      </c>
      <c r="I32" s="78">
        <v>83</v>
      </c>
      <c r="J32" s="78">
        <v>87</v>
      </c>
      <c r="K32" s="78">
        <v>90</v>
      </c>
      <c r="L32" s="69">
        <f t="shared" si="0"/>
        <v>533</v>
      </c>
    </row>
    <row r="33" spans="1:13">
      <c r="A33" s="30">
        <v>25</v>
      </c>
      <c r="B33" s="77" t="s">
        <v>488</v>
      </c>
      <c r="C33" s="77" t="s">
        <v>348</v>
      </c>
      <c r="D33" s="78">
        <v>1989</v>
      </c>
      <c r="E33" s="77" t="s">
        <v>10</v>
      </c>
      <c r="F33" s="30">
        <v>89</v>
      </c>
      <c r="G33" s="30">
        <v>89</v>
      </c>
      <c r="H33" s="30">
        <v>91</v>
      </c>
      <c r="I33" s="30">
        <v>93</v>
      </c>
      <c r="J33" s="30">
        <v>90</v>
      </c>
      <c r="K33" s="30">
        <v>81</v>
      </c>
      <c r="L33" s="23">
        <f t="shared" si="0"/>
        <v>533</v>
      </c>
    </row>
    <row r="34" spans="1:13">
      <c r="A34" s="30">
        <v>26</v>
      </c>
      <c r="B34" s="77" t="s">
        <v>242</v>
      </c>
      <c r="C34" s="77" t="s">
        <v>212</v>
      </c>
      <c r="D34" s="78">
        <v>1986</v>
      </c>
      <c r="E34" s="77" t="s">
        <v>24</v>
      </c>
      <c r="F34" s="78">
        <v>82</v>
      </c>
      <c r="G34" s="78">
        <v>75</v>
      </c>
      <c r="H34" s="78">
        <v>87</v>
      </c>
      <c r="I34" s="78">
        <v>94</v>
      </c>
      <c r="J34" s="78">
        <v>93</v>
      </c>
      <c r="K34" s="78">
        <v>89</v>
      </c>
      <c r="L34" s="69">
        <f t="shared" si="0"/>
        <v>520</v>
      </c>
    </row>
    <row r="35" spans="1:13">
      <c r="A35" s="157">
        <v>27</v>
      </c>
      <c r="B35" s="155" t="s">
        <v>479</v>
      </c>
      <c r="C35" s="155" t="s">
        <v>480</v>
      </c>
      <c r="D35" s="157">
        <v>1961</v>
      </c>
      <c r="E35" s="155" t="s">
        <v>96</v>
      </c>
      <c r="F35" s="157">
        <v>69</v>
      </c>
      <c r="G35" s="157">
        <v>87</v>
      </c>
      <c r="H35" s="157">
        <v>82</v>
      </c>
      <c r="I35" s="157">
        <v>85</v>
      </c>
      <c r="J35" s="157">
        <v>83</v>
      </c>
      <c r="K35" s="157">
        <v>79</v>
      </c>
      <c r="L35" s="156">
        <f>SUM(F35:K35)</f>
        <v>485</v>
      </c>
    </row>
    <row r="36" spans="1:13">
      <c r="A36" s="30" t="s">
        <v>505</v>
      </c>
      <c r="B36" s="29" t="s">
        <v>471</v>
      </c>
      <c r="C36" s="29" t="s">
        <v>472</v>
      </c>
      <c r="D36" s="30">
        <v>1985</v>
      </c>
      <c r="E36" s="29" t="s">
        <v>96</v>
      </c>
      <c r="F36" s="78"/>
      <c r="G36" s="78"/>
      <c r="H36" s="78"/>
      <c r="I36" s="78"/>
      <c r="J36" s="78"/>
      <c r="K36" s="78"/>
      <c r="L36" s="23">
        <f t="shared" si="0"/>
        <v>0</v>
      </c>
    </row>
    <row r="37" spans="1:13">
      <c r="A37" s="30" t="s">
        <v>505</v>
      </c>
      <c r="B37" s="77" t="s">
        <v>137</v>
      </c>
      <c r="C37" s="77" t="s">
        <v>138</v>
      </c>
      <c r="D37" s="78">
        <v>1991</v>
      </c>
      <c r="E37" s="29" t="s">
        <v>95</v>
      </c>
      <c r="L37" s="23">
        <f>SUM(F37:K37)</f>
        <v>0</v>
      </c>
    </row>
    <row r="38" spans="1:13">
      <c r="A38" s="30" t="s">
        <v>505</v>
      </c>
      <c r="B38" s="77" t="s">
        <v>131</v>
      </c>
      <c r="C38" s="77" t="s">
        <v>132</v>
      </c>
      <c r="D38" s="78">
        <v>1961</v>
      </c>
      <c r="E38" s="77" t="s">
        <v>241</v>
      </c>
      <c r="L38" s="23">
        <f t="shared" si="0"/>
        <v>0</v>
      </c>
    </row>
    <row r="39" spans="1:13">
      <c r="A39" s="30" t="s">
        <v>505</v>
      </c>
      <c r="B39" s="29" t="s">
        <v>145</v>
      </c>
      <c r="C39" s="29" t="s">
        <v>146</v>
      </c>
      <c r="D39" s="30">
        <v>1986</v>
      </c>
      <c r="E39" s="29" t="s">
        <v>10</v>
      </c>
      <c r="F39" s="78"/>
      <c r="G39" s="78"/>
      <c r="H39" s="78"/>
      <c r="I39" s="78"/>
      <c r="J39" s="78"/>
      <c r="K39" s="78"/>
      <c r="L39" s="23">
        <f t="shared" si="0"/>
        <v>0</v>
      </c>
    </row>
    <row r="42" spans="1:13" ht="17.399999999999999">
      <c r="A42" s="195" t="s">
        <v>90</v>
      </c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</row>
    <row r="43" spans="1:13" ht="15">
      <c r="A43" s="219" t="s">
        <v>0</v>
      </c>
      <c r="B43" s="219"/>
      <c r="K43" s="219"/>
      <c r="L43" s="219"/>
      <c r="M43" s="219"/>
    </row>
    <row r="45" spans="1:13">
      <c r="A45" s="217" t="s">
        <v>187</v>
      </c>
      <c r="B45" s="217"/>
      <c r="C45" s="217"/>
      <c r="D45" s="217"/>
      <c r="E45" s="217"/>
      <c r="F45" s="217"/>
      <c r="G45" s="217"/>
      <c r="H45" s="217"/>
      <c r="I45" s="217"/>
    </row>
    <row r="48" spans="1:13">
      <c r="A48" s="23" t="s">
        <v>37</v>
      </c>
      <c r="B48" s="217" t="s">
        <v>38</v>
      </c>
      <c r="C48" s="217"/>
      <c r="D48" s="23" t="s">
        <v>89</v>
      </c>
      <c r="E48" s="46" t="s">
        <v>1</v>
      </c>
      <c r="F48" s="217" t="s">
        <v>2</v>
      </c>
      <c r="G48" s="217"/>
      <c r="H48" s="217"/>
      <c r="I48" s="217"/>
      <c r="J48" s="217"/>
      <c r="K48" s="217"/>
      <c r="L48" s="23" t="s">
        <v>3</v>
      </c>
      <c r="M48" s="23" t="s">
        <v>6</v>
      </c>
    </row>
    <row r="49" spans="1:23">
      <c r="A49" s="23"/>
      <c r="B49" s="23"/>
      <c r="C49" s="23"/>
      <c r="D49" s="23"/>
      <c r="E49" s="46"/>
      <c r="F49" s="23"/>
      <c r="G49" s="23"/>
      <c r="H49" s="23"/>
      <c r="I49" s="23"/>
      <c r="J49" s="23"/>
      <c r="K49" s="23"/>
      <c r="M49" s="23"/>
    </row>
    <row r="50" spans="1:23" s="79" customFormat="1">
      <c r="A50" s="69" t="s">
        <v>41</v>
      </c>
      <c r="B50" s="79" t="s">
        <v>142</v>
      </c>
      <c r="C50" s="79" t="s">
        <v>114</v>
      </c>
      <c r="D50" s="69">
        <v>1953</v>
      </c>
      <c r="E50" s="79" t="s">
        <v>7</v>
      </c>
      <c r="F50" s="30">
        <v>95</v>
      </c>
      <c r="G50" s="30">
        <v>94</v>
      </c>
      <c r="H50" s="30">
        <v>94</v>
      </c>
      <c r="I50" s="30">
        <v>97</v>
      </c>
      <c r="J50" s="30">
        <v>98</v>
      </c>
      <c r="K50" s="30">
        <v>97</v>
      </c>
      <c r="L50" s="69">
        <f>SUM(F50:K50)</f>
        <v>575</v>
      </c>
      <c r="M50" s="69" t="s">
        <v>41</v>
      </c>
    </row>
    <row r="51" spans="1:23" s="79" customFormat="1">
      <c r="A51" s="69" t="s">
        <v>42</v>
      </c>
      <c r="B51" s="79" t="s">
        <v>143</v>
      </c>
      <c r="C51" s="79" t="s">
        <v>103</v>
      </c>
      <c r="D51" s="69">
        <v>1956</v>
      </c>
      <c r="E51" s="79" t="s">
        <v>95</v>
      </c>
      <c r="F51" s="30">
        <v>97</v>
      </c>
      <c r="G51" s="30">
        <v>93</v>
      </c>
      <c r="H51" s="30">
        <v>96</v>
      </c>
      <c r="I51" s="30">
        <v>96</v>
      </c>
      <c r="J51" s="30">
        <v>95</v>
      </c>
      <c r="K51" s="30">
        <v>92</v>
      </c>
      <c r="L51" s="23">
        <f>SUM(F51:K51)</f>
        <v>569</v>
      </c>
      <c r="M51" s="69" t="s">
        <v>42</v>
      </c>
    </row>
    <row r="52" spans="1:23">
      <c r="A52" s="146" t="s">
        <v>43</v>
      </c>
      <c r="B52" s="147" t="s">
        <v>479</v>
      </c>
      <c r="C52" s="147" t="s">
        <v>480</v>
      </c>
      <c r="D52" s="146">
        <v>1961</v>
      </c>
      <c r="E52" s="147" t="s">
        <v>96</v>
      </c>
      <c r="F52" s="157">
        <v>69</v>
      </c>
      <c r="G52" s="157">
        <v>87</v>
      </c>
      <c r="H52" s="157">
        <v>82</v>
      </c>
      <c r="I52" s="157">
        <v>85</v>
      </c>
      <c r="J52" s="157">
        <v>83</v>
      </c>
      <c r="K52" s="157">
        <v>79</v>
      </c>
      <c r="L52" s="146">
        <f>SUM(F52:K52)</f>
        <v>485</v>
      </c>
      <c r="M52" s="23"/>
    </row>
    <row r="54" spans="1:23">
      <c r="A54" s="23"/>
      <c r="B54" s="23"/>
      <c r="C54" s="23"/>
      <c r="D54" s="23"/>
      <c r="E54" s="46"/>
      <c r="F54" s="23"/>
      <c r="G54" s="23"/>
      <c r="H54" s="23"/>
      <c r="I54" s="23"/>
      <c r="J54" s="23"/>
      <c r="K54" s="23"/>
      <c r="M54" s="23"/>
    </row>
    <row r="55" spans="1:23" s="79" customFormat="1">
      <c r="A55" s="189" t="s">
        <v>207</v>
      </c>
      <c r="B55" s="189"/>
      <c r="C55" s="189"/>
      <c r="D55" s="3"/>
      <c r="E55" s="189" t="s">
        <v>366</v>
      </c>
      <c r="F55" s="189"/>
      <c r="G55" s="189"/>
      <c r="H55" s="189"/>
      <c r="I55" s="69"/>
      <c r="J55" s="69"/>
      <c r="K55" s="69"/>
      <c r="L55" s="69"/>
      <c r="M55" s="69"/>
    </row>
    <row r="56" spans="1:23" s="79" customFormat="1">
      <c r="A56" s="3"/>
      <c r="B56"/>
      <c r="C56"/>
      <c r="D56" s="3"/>
      <c r="E56"/>
      <c r="F56" s="3"/>
      <c r="G56" s="3"/>
      <c r="H56" s="3"/>
      <c r="I56" s="69"/>
      <c r="J56" s="69"/>
      <c r="K56" s="69"/>
      <c r="L56" s="69"/>
      <c r="M56" s="69"/>
    </row>
    <row r="57" spans="1:23" s="79" customFormat="1">
      <c r="A57" s="3"/>
      <c r="B57"/>
      <c r="C57"/>
      <c r="D57" s="3"/>
      <c r="E57"/>
      <c r="F57" s="3"/>
      <c r="G57" s="3"/>
      <c r="H57" s="3"/>
      <c r="I57" s="69"/>
      <c r="J57" s="69"/>
      <c r="K57" s="69"/>
      <c r="L57" s="69"/>
      <c r="M57" s="69"/>
    </row>
    <row r="58" spans="1:23">
      <c r="A58" s="189" t="s">
        <v>91</v>
      </c>
      <c r="B58" s="189"/>
      <c r="C58" s="189"/>
      <c r="D58" s="189"/>
      <c r="E58" s="189" t="s">
        <v>365</v>
      </c>
      <c r="F58" s="189"/>
      <c r="G58" s="189"/>
      <c r="H58" s="189"/>
      <c r="I58" s="23"/>
      <c r="J58" s="23"/>
      <c r="K58" s="23"/>
      <c r="M58" s="23"/>
    </row>
    <row r="62" spans="1:23">
      <c r="A62" s="216"/>
      <c r="B62" s="216"/>
      <c r="C62" s="216"/>
      <c r="E62" s="216"/>
      <c r="F62" s="216"/>
      <c r="G62" s="216"/>
      <c r="H62" s="216"/>
      <c r="V62" s="30"/>
      <c r="W62" s="30"/>
    </row>
    <row r="63" spans="1:23">
      <c r="V63" s="30"/>
      <c r="W63" s="30"/>
    </row>
    <row r="64" spans="1:23">
      <c r="V64" s="30"/>
      <c r="W64" s="30"/>
    </row>
    <row r="65" spans="1:23">
      <c r="A65" s="216"/>
      <c r="B65" s="216"/>
      <c r="C65" s="216"/>
      <c r="D65" s="216"/>
      <c r="E65" s="216"/>
      <c r="F65" s="216"/>
      <c r="G65" s="216"/>
      <c r="H65" s="216"/>
      <c r="V65" s="30"/>
      <c r="W65" s="30"/>
    </row>
  </sheetData>
  <mergeCells count="21">
    <mergeCell ref="A42:M42"/>
    <mergeCell ref="A43:B43"/>
    <mergeCell ref="K43:M43"/>
    <mergeCell ref="E58:H58"/>
    <mergeCell ref="A45:I45"/>
    <mergeCell ref="A1:M1"/>
    <mergeCell ref="K2:M2"/>
    <mergeCell ref="A2:B2"/>
    <mergeCell ref="B7:C7"/>
    <mergeCell ref="A4:I4"/>
    <mergeCell ref="F7:K7"/>
    <mergeCell ref="H5:K5"/>
    <mergeCell ref="A65:D65"/>
    <mergeCell ref="E65:H65"/>
    <mergeCell ref="B48:C48"/>
    <mergeCell ref="F48:K48"/>
    <mergeCell ref="A62:C62"/>
    <mergeCell ref="E62:H62"/>
    <mergeCell ref="A55:C55"/>
    <mergeCell ref="E55:H55"/>
    <mergeCell ref="A58:D58"/>
  </mergeCells>
  <phoneticPr fontId="0" type="noConversion"/>
  <printOptions horizontalCentered="1"/>
  <pageMargins left="0.23622047244094491" right="0.23622047244094491" top="0.98425196850393704" bottom="0.98425196850393704" header="0.51181102362204722" footer="0.51181102362204722"/>
  <pageSetup scale="85" orientation="portrait" horizontalDpi="300" verticalDpi="300" r:id="rId1"/>
  <headerFooter alignWithMargins="0"/>
  <rowBreaks count="1" manualBreakCount="1">
    <brk id="4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zoomScaleNormal="100" workbookViewId="0">
      <selection sqref="A1:O1"/>
    </sheetView>
  </sheetViews>
  <sheetFormatPr defaultRowHeight="13.2"/>
  <cols>
    <col min="1" max="1" width="5.44140625" style="9" bestFit="1" customWidth="1"/>
    <col min="2" max="2" width="9.33203125" style="9" bestFit="1" customWidth="1"/>
    <col min="3" max="3" width="16.109375" style="9" bestFit="1" customWidth="1"/>
    <col min="4" max="4" width="5" style="9" bestFit="1" customWidth="1"/>
    <col min="5" max="5" width="14.109375" style="9" bestFit="1" customWidth="1"/>
    <col min="6" max="8" width="3" style="8" bestFit="1" customWidth="1"/>
    <col min="9" max="9" width="4" style="8" bestFit="1" customWidth="1"/>
    <col min="10" max="12" width="3" style="8" bestFit="1" customWidth="1"/>
    <col min="13" max="13" width="4" style="8" bestFit="1" customWidth="1"/>
    <col min="14" max="14" width="6.5546875" style="8" bestFit="1" customWidth="1"/>
    <col min="15" max="15" width="5.6640625" style="8" bestFit="1" customWidth="1"/>
    <col min="16" max="16" width="6.6640625" style="8" bestFit="1" customWidth="1"/>
    <col min="17" max="16384" width="8.88671875" style="9"/>
  </cols>
  <sheetData>
    <row r="1" spans="1:16" ht="15.6">
      <c r="A1" s="217" t="s">
        <v>90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</row>
    <row r="2" spans="1:16">
      <c r="A2" s="204" t="s">
        <v>0</v>
      </c>
      <c r="B2" s="204"/>
      <c r="D2" s="8"/>
      <c r="L2" s="204" t="s">
        <v>540</v>
      </c>
      <c r="M2" s="204"/>
      <c r="N2" s="204"/>
      <c r="O2" s="204"/>
    </row>
    <row r="3" spans="1:16">
      <c r="A3" s="8"/>
      <c r="D3" s="8"/>
      <c r="F3" s="9"/>
      <c r="I3" s="9"/>
      <c r="J3" s="9"/>
      <c r="K3" s="9"/>
      <c r="L3" s="9"/>
      <c r="M3" s="9"/>
      <c r="N3" s="9"/>
      <c r="O3" s="9"/>
      <c r="P3" s="9"/>
    </row>
    <row r="4" spans="1:16" ht="13.8">
      <c r="A4" s="222" t="s">
        <v>159</v>
      </c>
      <c r="B4" s="222"/>
      <c r="C4" s="222"/>
      <c r="D4" s="222"/>
      <c r="E4" s="222"/>
      <c r="I4" s="8">
        <v>589</v>
      </c>
      <c r="J4" s="204" t="s">
        <v>188</v>
      </c>
      <c r="K4" s="204"/>
      <c r="L4" s="204"/>
      <c r="M4" s="204"/>
      <c r="N4" s="8">
        <v>1998</v>
      </c>
      <c r="O4" s="210" t="s">
        <v>189</v>
      </c>
      <c r="P4" s="210"/>
    </row>
    <row r="5" spans="1:16">
      <c r="A5" s="8"/>
      <c r="D5" s="8"/>
    </row>
    <row r="6" spans="1:16" s="1" customFormat="1">
      <c r="A6" s="108" t="s">
        <v>37</v>
      </c>
      <c r="B6" s="200" t="s">
        <v>38</v>
      </c>
      <c r="C6" s="200"/>
      <c r="D6" s="108" t="s">
        <v>89</v>
      </c>
      <c r="E6" s="109" t="s">
        <v>1</v>
      </c>
      <c r="F6" s="200" t="s">
        <v>97</v>
      </c>
      <c r="G6" s="200"/>
      <c r="H6" s="200"/>
      <c r="I6" s="200"/>
      <c r="J6" s="200" t="s">
        <v>98</v>
      </c>
      <c r="K6" s="200"/>
      <c r="L6" s="200"/>
      <c r="M6" s="200"/>
      <c r="N6" s="108" t="s">
        <v>3</v>
      </c>
      <c r="O6" s="108" t="s">
        <v>6</v>
      </c>
    </row>
    <row r="7" spans="1:16">
      <c r="A7" s="2"/>
    </row>
    <row r="8" spans="1:16" s="55" customFormat="1">
      <c r="A8" s="54" t="s">
        <v>41</v>
      </c>
      <c r="B8" s="55" t="s">
        <v>190</v>
      </c>
      <c r="C8" s="55" t="s">
        <v>191</v>
      </c>
      <c r="D8" s="54">
        <v>1977</v>
      </c>
      <c r="E8" s="55" t="s">
        <v>56</v>
      </c>
      <c r="F8" s="54">
        <v>94</v>
      </c>
      <c r="G8" s="54">
        <v>96</v>
      </c>
      <c r="H8" s="54">
        <v>93</v>
      </c>
      <c r="I8" s="56">
        <f t="shared" ref="I8:I29" si="0">SUM(F8:H8)</f>
        <v>283</v>
      </c>
      <c r="J8" s="56">
        <v>98</v>
      </c>
      <c r="K8" s="56">
        <v>98</v>
      </c>
      <c r="L8" s="56">
        <v>92</v>
      </c>
      <c r="M8" s="56">
        <f t="shared" ref="M8:M29" si="1">SUM(J8:L8)</f>
        <v>288</v>
      </c>
      <c r="N8" s="56">
        <f t="shared" ref="N8:N29" si="2">SUM(M8,I8)</f>
        <v>571</v>
      </c>
      <c r="O8" s="12" t="s">
        <v>41</v>
      </c>
      <c r="P8" s="56"/>
    </row>
    <row r="9" spans="1:16" s="55" customFormat="1">
      <c r="A9" s="54" t="s">
        <v>42</v>
      </c>
      <c r="B9" s="55" t="s">
        <v>16</v>
      </c>
      <c r="C9" s="55" t="s">
        <v>44</v>
      </c>
      <c r="D9" s="54">
        <v>1962</v>
      </c>
      <c r="E9" s="55" t="s">
        <v>202</v>
      </c>
      <c r="F9" s="54">
        <v>95</v>
      </c>
      <c r="G9" s="54">
        <v>94</v>
      </c>
      <c r="H9" s="54">
        <v>99</v>
      </c>
      <c r="I9" s="56">
        <f t="shared" si="0"/>
        <v>288</v>
      </c>
      <c r="J9" s="56">
        <v>93</v>
      </c>
      <c r="K9" s="56">
        <v>90</v>
      </c>
      <c r="L9" s="56">
        <v>96</v>
      </c>
      <c r="M9" s="56">
        <f t="shared" si="1"/>
        <v>279</v>
      </c>
      <c r="N9" s="56">
        <f t="shared" si="2"/>
        <v>567</v>
      </c>
      <c r="O9" s="12" t="s">
        <v>41</v>
      </c>
      <c r="P9" s="56"/>
    </row>
    <row r="10" spans="1:16">
      <c r="A10" s="54" t="s">
        <v>43</v>
      </c>
      <c r="B10" s="55" t="s">
        <v>31</v>
      </c>
      <c r="C10" s="55" t="s">
        <v>370</v>
      </c>
      <c r="D10" s="54">
        <v>1977</v>
      </c>
      <c r="E10" s="55" t="s">
        <v>13</v>
      </c>
      <c r="F10" s="54">
        <v>95</v>
      </c>
      <c r="G10" s="54">
        <v>96</v>
      </c>
      <c r="H10" s="54">
        <v>94</v>
      </c>
      <c r="I10" s="56">
        <f>SUM(F10:H10)</f>
        <v>285</v>
      </c>
      <c r="J10" s="56">
        <v>91</v>
      </c>
      <c r="K10" s="56">
        <v>96</v>
      </c>
      <c r="L10" s="56">
        <v>94</v>
      </c>
      <c r="M10" s="56">
        <f>SUM(J10:L10)</f>
        <v>281</v>
      </c>
      <c r="N10" s="56">
        <f>SUM(M10,I10)</f>
        <v>566</v>
      </c>
      <c r="O10" s="12" t="s">
        <v>41</v>
      </c>
      <c r="P10" s="12"/>
    </row>
    <row r="11" spans="1:16">
      <c r="A11" s="159">
        <v>4</v>
      </c>
      <c r="B11" s="160" t="s">
        <v>78</v>
      </c>
      <c r="C11" s="160" t="s">
        <v>79</v>
      </c>
      <c r="D11" s="160">
        <v>1982</v>
      </c>
      <c r="E11" s="160" t="s">
        <v>18</v>
      </c>
      <c r="F11" s="161">
        <v>92</v>
      </c>
      <c r="G11" s="161">
        <v>95</v>
      </c>
      <c r="H11" s="161">
        <v>95</v>
      </c>
      <c r="I11" s="162">
        <f t="shared" si="0"/>
        <v>282</v>
      </c>
      <c r="J11" s="163">
        <v>96</v>
      </c>
      <c r="K11" s="163">
        <v>93</v>
      </c>
      <c r="L11" s="163">
        <v>93</v>
      </c>
      <c r="M11" s="162">
        <f t="shared" si="1"/>
        <v>282</v>
      </c>
      <c r="N11" s="162">
        <f t="shared" si="2"/>
        <v>564</v>
      </c>
      <c r="O11" s="163" t="s">
        <v>41</v>
      </c>
      <c r="P11" s="12"/>
    </row>
    <row r="12" spans="1:16">
      <c r="A12" s="60">
        <v>5</v>
      </c>
      <c r="B12" s="57" t="s">
        <v>66</v>
      </c>
      <c r="C12" s="57" t="s">
        <v>75</v>
      </c>
      <c r="D12" s="60">
        <v>1967</v>
      </c>
      <c r="E12" s="57" t="s">
        <v>195</v>
      </c>
      <c r="F12" s="60">
        <v>94</v>
      </c>
      <c r="G12" s="60">
        <v>93</v>
      </c>
      <c r="H12" s="60">
        <v>93</v>
      </c>
      <c r="I12" s="56">
        <f>SUM(F12:H12)</f>
        <v>280</v>
      </c>
      <c r="J12" s="51">
        <v>92</v>
      </c>
      <c r="K12" s="51">
        <v>95</v>
      </c>
      <c r="L12" s="51">
        <v>94</v>
      </c>
      <c r="M12" s="56">
        <f>SUM(J12:L12)</f>
        <v>281</v>
      </c>
      <c r="N12" s="56">
        <f>SUM(M12,I12)</f>
        <v>561</v>
      </c>
      <c r="O12" s="12" t="s">
        <v>41</v>
      </c>
      <c r="P12" s="12"/>
    </row>
    <row r="13" spans="1:16">
      <c r="A13" s="60">
        <v>6</v>
      </c>
      <c r="B13" s="57" t="s">
        <v>87</v>
      </c>
      <c r="C13" s="57" t="s">
        <v>373</v>
      </c>
      <c r="D13" s="60">
        <v>1971</v>
      </c>
      <c r="E13" s="57" t="s">
        <v>195</v>
      </c>
      <c r="F13" s="8">
        <v>94</v>
      </c>
      <c r="G13" s="8">
        <v>89</v>
      </c>
      <c r="H13" s="8">
        <v>96</v>
      </c>
      <c r="I13" s="10">
        <f t="shared" si="0"/>
        <v>279</v>
      </c>
      <c r="J13" s="12">
        <v>94</v>
      </c>
      <c r="K13" s="12">
        <v>93</v>
      </c>
      <c r="L13" s="12">
        <v>92</v>
      </c>
      <c r="M13" s="10">
        <f t="shared" si="1"/>
        <v>279</v>
      </c>
      <c r="N13" s="10">
        <f t="shared" si="2"/>
        <v>558</v>
      </c>
      <c r="O13" s="12" t="s">
        <v>41</v>
      </c>
      <c r="P13" s="12"/>
    </row>
    <row r="14" spans="1:16">
      <c r="A14" s="159">
        <v>7</v>
      </c>
      <c r="B14" s="160" t="s">
        <v>47</v>
      </c>
      <c r="C14" s="160" t="s">
        <v>48</v>
      </c>
      <c r="D14" s="159">
        <v>1981</v>
      </c>
      <c r="E14" s="160" t="s">
        <v>18</v>
      </c>
      <c r="F14" s="161">
        <v>92</v>
      </c>
      <c r="G14" s="161">
        <v>95</v>
      </c>
      <c r="H14" s="161">
        <v>93</v>
      </c>
      <c r="I14" s="162">
        <f t="shared" si="0"/>
        <v>280</v>
      </c>
      <c r="J14" s="163">
        <v>95</v>
      </c>
      <c r="K14" s="163">
        <v>90</v>
      </c>
      <c r="L14" s="163">
        <v>92</v>
      </c>
      <c r="M14" s="162">
        <f t="shared" si="1"/>
        <v>277</v>
      </c>
      <c r="N14" s="162">
        <f t="shared" si="2"/>
        <v>557</v>
      </c>
      <c r="O14" s="163" t="s">
        <v>41</v>
      </c>
      <c r="P14" s="12"/>
    </row>
    <row r="15" spans="1:16">
      <c r="A15" s="60">
        <v>8</v>
      </c>
      <c r="B15" s="57" t="s">
        <v>45</v>
      </c>
      <c r="C15" s="57" t="s">
        <v>46</v>
      </c>
      <c r="D15" s="60">
        <v>1972</v>
      </c>
      <c r="E15" s="57" t="s">
        <v>10</v>
      </c>
      <c r="F15" s="12">
        <v>88</v>
      </c>
      <c r="G15" s="12">
        <v>92</v>
      </c>
      <c r="H15" s="12">
        <v>95</v>
      </c>
      <c r="I15" s="10">
        <f t="shared" si="0"/>
        <v>275</v>
      </c>
      <c r="J15" s="12">
        <v>91</v>
      </c>
      <c r="K15" s="12">
        <v>94</v>
      </c>
      <c r="L15" s="12">
        <v>94</v>
      </c>
      <c r="M15" s="10">
        <f t="shared" si="1"/>
        <v>279</v>
      </c>
      <c r="N15" s="10">
        <f t="shared" si="2"/>
        <v>554</v>
      </c>
      <c r="O15" s="12" t="s">
        <v>42</v>
      </c>
      <c r="P15" s="12"/>
    </row>
    <row r="16" spans="1:16">
      <c r="A16" s="60">
        <v>9</v>
      </c>
      <c r="B16" s="57" t="s">
        <v>71</v>
      </c>
      <c r="C16" s="57" t="s">
        <v>76</v>
      </c>
      <c r="D16" s="60">
        <v>1956</v>
      </c>
      <c r="E16" s="57" t="s">
        <v>56</v>
      </c>
      <c r="F16" s="8">
        <v>88</v>
      </c>
      <c r="G16" s="8">
        <v>93</v>
      </c>
      <c r="H16" s="8">
        <v>92</v>
      </c>
      <c r="I16" s="10">
        <f t="shared" si="0"/>
        <v>273</v>
      </c>
      <c r="J16" s="12">
        <v>93</v>
      </c>
      <c r="K16" s="12">
        <v>95</v>
      </c>
      <c r="L16" s="12">
        <v>90</v>
      </c>
      <c r="M16" s="10">
        <f t="shared" si="1"/>
        <v>278</v>
      </c>
      <c r="N16" s="10">
        <f t="shared" si="2"/>
        <v>551</v>
      </c>
      <c r="O16" s="12" t="s">
        <v>42</v>
      </c>
      <c r="P16" s="12"/>
    </row>
    <row r="17" spans="1:16">
      <c r="A17" s="60">
        <v>10</v>
      </c>
      <c r="B17" s="57" t="s">
        <v>281</v>
      </c>
      <c r="C17" s="57" t="s">
        <v>372</v>
      </c>
      <c r="D17" s="60">
        <v>1972</v>
      </c>
      <c r="E17" s="57" t="s">
        <v>195</v>
      </c>
      <c r="F17" s="8">
        <v>94</v>
      </c>
      <c r="G17" s="8">
        <v>96</v>
      </c>
      <c r="H17" s="8">
        <v>93</v>
      </c>
      <c r="I17" s="10">
        <f t="shared" si="0"/>
        <v>283</v>
      </c>
      <c r="J17" s="12">
        <v>89</v>
      </c>
      <c r="K17" s="12">
        <v>91</v>
      </c>
      <c r="L17" s="12">
        <v>87</v>
      </c>
      <c r="M17" s="10">
        <f t="shared" si="1"/>
        <v>267</v>
      </c>
      <c r="N17" s="10">
        <f t="shared" si="2"/>
        <v>550</v>
      </c>
      <c r="O17" s="12" t="s">
        <v>42</v>
      </c>
      <c r="P17" s="12"/>
    </row>
    <row r="18" spans="1:16">
      <c r="A18" s="60">
        <v>11</v>
      </c>
      <c r="B18" s="57" t="s">
        <v>51</v>
      </c>
      <c r="C18" s="57" t="s">
        <v>52</v>
      </c>
      <c r="D18" s="60">
        <v>1972</v>
      </c>
      <c r="E18" s="57" t="s">
        <v>202</v>
      </c>
      <c r="F18" s="8">
        <v>89</v>
      </c>
      <c r="G18" s="8">
        <v>96</v>
      </c>
      <c r="H18" s="8">
        <v>91</v>
      </c>
      <c r="I18" s="10">
        <f t="shared" si="0"/>
        <v>276</v>
      </c>
      <c r="J18" s="12">
        <v>91</v>
      </c>
      <c r="K18" s="12">
        <v>88</v>
      </c>
      <c r="L18" s="12">
        <v>91</v>
      </c>
      <c r="M18" s="10">
        <f t="shared" si="1"/>
        <v>270</v>
      </c>
      <c r="N18" s="10">
        <f t="shared" si="2"/>
        <v>546</v>
      </c>
      <c r="O18" s="12" t="s">
        <v>42</v>
      </c>
      <c r="P18" s="12"/>
    </row>
    <row r="19" spans="1:16">
      <c r="A19" s="60">
        <v>12</v>
      </c>
      <c r="B19" s="57" t="s">
        <v>281</v>
      </c>
      <c r="C19" s="57" t="s">
        <v>58</v>
      </c>
      <c r="D19" s="60">
        <v>1951</v>
      </c>
      <c r="E19" s="57" t="s">
        <v>10</v>
      </c>
      <c r="F19" s="8">
        <v>91</v>
      </c>
      <c r="G19" s="8">
        <v>90</v>
      </c>
      <c r="H19" s="8">
        <v>95</v>
      </c>
      <c r="I19" s="10">
        <f>SUM(F19:H19)</f>
        <v>276</v>
      </c>
      <c r="J19" s="12">
        <v>87</v>
      </c>
      <c r="K19" s="12">
        <v>90</v>
      </c>
      <c r="L19" s="12">
        <v>91</v>
      </c>
      <c r="M19" s="10">
        <f>SUM(J19:L19)</f>
        <v>268</v>
      </c>
      <c r="N19" s="10">
        <f>SUM(M19,I19)</f>
        <v>544</v>
      </c>
      <c r="O19" s="12" t="s">
        <v>42</v>
      </c>
      <c r="P19" s="12"/>
    </row>
    <row r="20" spans="1:16">
      <c r="A20" s="60">
        <v>13</v>
      </c>
      <c r="B20" s="57" t="s">
        <v>70</v>
      </c>
      <c r="C20" s="57" t="s">
        <v>74</v>
      </c>
      <c r="D20" s="60">
        <v>1970</v>
      </c>
      <c r="E20" s="57" t="s">
        <v>10</v>
      </c>
      <c r="F20" s="60">
        <v>95</v>
      </c>
      <c r="G20" s="60">
        <v>93</v>
      </c>
      <c r="H20" s="60">
        <v>98</v>
      </c>
      <c r="I20" s="10">
        <f t="shared" si="0"/>
        <v>286</v>
      </c>
      <c r="J20" s="12">
        <v>86</v>
      </c>
      <c r="K20" s="12">
        <v>87</v>
      </c>
      <c r="L20" s="12">
        <v>77</v>
      </c>
      <c r="M20" s="10">
        <f t="shared" si="1"/>
        <v>250</v>
      </c>
      <c r="N20" s="10">
        <f t="shared" si="2"/>
        <v>536</v>
      </c>
      <c r="O20" s="12" t="s">
        <v>43</v>
      </c>
      <c r="P20" s="12"/>
    </row>
    <row r="21" spans="1:16">
      <c r="A21" s="60">
        <v>14</v>
      </c>
      <c r="B21" s="57" t="s">
        <v>380</v>
      </c>
      <c r="C21" s="52" t="s">
        <v>381</v>
      </c>
      <c r="D21" s="60">
        <v>1953</v>
      </c>
      <c r="E21" s="57" t="s">
        <v>393</v>
      </c>
      <c r="F21" s="8">
        <v>84</v>
      </c>
      <c r="G21" s="8">
        <v>83</v>
      </c>
      <c r="H21" s="8">
        <v>84</v>
      </c>
      <c r="I21" s="10">
        <f t="shared" si="0"/>
        <v>251</v>
      </c>
      <c r="J21" s="12">
        <v>94</v>
      </c>
      <c r="K21" s="12">
        <v>95</v>
      </c>
      <c r="L21" s="12">
        <v>91</v>
      </c>
      <c r="M21" s="10">
        <f t="shared" si="1"/>
        <v>280</v>
      </c>
      <c r="N21" s="10">
        <f t="shared" si="2"/>
        <v>531</v>
      </c>
      <c r="O21" s="12" t="s">
        <v>43</v>
      </c>
      <c r="P21" s="12"/>
    </row>
    <row r="22" spans="1:16">
      <c r="A22" s="60">
        <v>15</v>
      </c>
      <c r="B22" s="57" t="s">
        <v>72</v>
      </c>
      <c r="C22" s="57" t="s">
        <v>77</v>
      </c>
      <c r="D22" s="57">
        <v>1936</v>
      </c>
      <c r="E22" s="57" t="s">
        <v>179</v>
      </c>
      <c r="F22" s="8">
        <v>87</v>
      </c>
      <c r="G22" s="8">
        <v>88</v>
      </c>
      <c r="H22" s="8">
        <v>84</v>
      </c>
      <c r="I22" s="10">
        <f t="shared" si="0"/>
        <v>259</v>
      </c>
      <c r="J22" s="12">
        <v>87</v>
      </c>
      <c r="K22" s="12">
        <v>95</v>
      </c>
      <c r="L22" s="12">
        <v>89</v>
      </c>
      <c r="M22" s="10">
        <f t="shared" si="1"/>
        <v>271</v>
      </c>
      <c r="N22" s="10">
        <f t="shared" si="2"/>
        <v>530</v>
      </c>
      <c r="O22" s="12" t="s">
        <v>43</v>
      </c>
      <c r="P22" s="12"/>
    </row>
    <row r="23" spans="1:16">
      <c r="A23" s="60">
        <v>16</v>
      </c>
      <c r="B23" s="57" t="s">
        <v>193</v>
      </c>
      <c r="C23" s="57" t="s">
        <v>194</v>
      </c>
      <c r="D23" s="60">
        <v>1951</v>
      </c>
      <c r="E23" s="57" t="s">
        <v>195</v>
      </c>
      <c r="F23" s="60">
        <v>83</v>
      </c>
      <c r="G23" s="60">
        <v>90</v>
      </c>
      <c r="H23" s="60">
        <v>92</v>
      </c>
      <c r="I23" s="10">
        <f>SUM(F23:H23)</f>
        <v>265</v>
      </c>
      <c r="J23" s="51">
        <v>87</v>
      </c>
      <c r="K23" s="51">
        <v>88</v>
      </c>
      <c r="L23" s="51">
        <v>89</v>
      </c>
      <c r="M23" s="10">
        <f>SUM(J23:L23)</f>
        <v>264</v>
      </c>
      <c r="N23" s="10">
        <f>SUM(M23,I23)</f>
        <v>529</v>
      </c>
      <c r="O23" s="12" t="s">
        <v>43</v>
      </c>
      <c r="P23" s="12"/>
    </row>
    <row r="24" spans="1:16">
      <c r="A24" s="60">
        <v>17</v>
      </c>
      <c r="B24" s="57" t="s">
        <v>33</v>
      </c>
      <c r="C24" s="57" t="s">
        <v>86</v>
      </c>
      <c r="D24" s="60">
        <v>1968</v>
      </c>
      <c r="E24" s="57" t="s">
        <v>202</v>
      </c>
      <c r="F24" s="8">
        <v>86</v>
      </c>
      <c r="G24" s="8">
        <v>90</v>
      </c>
      <c r="H24" s="8">
        <v>92</v>
      </c>
      <c r="I24" s="10">
        <f t="shared" si="0"/>
        <v>268</v>
      </c>
      <c r="J24" s="12">
        <v>81</v>
      </c>
      <c r="K24" s="12">
        <v>84</v>
      </c>
      <c r="L24" s="12">
        <v>88</v>
      </c>
      <c r="M24" s="10">
        <f t="shared" si="1"/>
        <v>253</v>
      </c>
      <c r="N24" s="10">
        <f t="shared" si="2"/>
        <v>521</v>
      </c>
      <c r="O24" s="12" t="s">
        <v>43</v>
      </c>
      <c r="P24" s="12"/>
    </row>
    <row r="25" spans="1:16">
      <c r="A25" s="60">
        <v>18</v>
      </c>
      <c r="B25" s="57" t="s">
        <v>68</v>
      </c>
      <c r="C25" s="57" t="s">
        <v>262</v>
      </c>
      <c r="D25" s="60">
        <v>1944</v>
      </c>
      <c r="E25" s="57" t="s">
        <v>7</v>
      </c>
      <c r="F25" s="8">
        <v>89</v>
      </c>
      <c r="G25" s="8">
        <v>90</v>
      </c>
      <c r="H25" s="8">
        <v>90</v>
      </c>
      <c r="I25" s="10">
        <f t="shared" si="0"/>
        <v>269</v>
      </c>
      <c r="J25" s="12">
        <v>83</v>
      </c>
      <c r="K25" s="12">
        <v>85</v>
      </c>
      <c r="L25" s="12">
        <v>73</v>
      </c>
      <c r="M25" s="10">
        <f t="shared" si="1"/>
        <v>241</v>
      </c>
      <c r="N25" s="10">
        <f t="shared" si="2"/>
        <v>510</v>
      </c>
      <c r="O25" s="12"/>
      <c r="P25" s="12"/>
    </row>
    <row r="26" spans="1:16">
      <c r="A26" s="60">
        <v>19</v>
      </c>
      <c r="B26" s="119" t="s">
        <v>263</v>
      </c>
      <c r="C26" s="119" t="s">
        <v>264</v>
      </c>
      <c r="D26" s="117">
        <v>1960</v>
      </c>
      <c r="E26" s="118" t="s">
        <v>202</v>
      </c>
      <c r="F26" s="8">
        <v>88</v>
      </c>
      <c r="G26" s="8">
        <v>90</v>
      </c>
      <c r="H26" s="8">
        <v>87</v>
      </c>
      <c r="I26" s="10">
        <f t="shared" si="0"/>
        <v>265</v>
      </c>
      <c r="J26" s="12">
        <v>67</v>
      </c>
      <c r="K26" s="12">
        <v>84</v>
      </c>
      <c r="L26" s="12">
        <v>84</v>
      </c>
      <c r="M26" s="10">
        <f t="shared" si="1"/>
        <v>235</v>
      </c>
      <c r="N26" s="10">
        <f t="shared" si="2"/>
        <v>500</v>
      </c>
      <c r="O26" s="10"/>
      <c r="P26" s="12"/>
    </row>
    <row r="27" spans="1:16">
      <c r="A27" s="60">
        <v>20</v>
      </c>
      <c r="B27" s="57" t="s">
        <v>17</v>
      </c>
      <c r="C27" s="57" t="s">
        <v>85</v>
      </c>
      <c r="D27" s="60">
        <v>1936</v>
      </c>
      <c r="E27" s="57" t="s">
        <v>35</v>
      </c>
      <c r="F27" s="8">
        <v>82</v>
      </c>
      <c r="G27" s="8">
        <v>86</v>
      </c>
      <c r="H27" s="8">
        <v>86</v>
      </c>
      <c r="I27" s="10">
        <f>SUM(F27:H27)</f>
        <v>254</v>
      </c>
      <c r="J27" s="12">
        <v>77</v>
      </c>
      <c r="K27" s="12">
        <v>91</v>
      </c>
      <c r="L27" s="12">
        <v>76</v>
      </c>
      <c r="M27" s="10">
        <f>SUM(J27:L27)</f>
        <v>244</v>
      </c>
      <c r="N27" s="10">
        <f>SUM(M27,I27)</f>
        <v>498</v>
      </c>
      <c r="O27" s="223"/>
      <c r="P27" s="223"/>
    </row>
    <row r="28" spans="1:16">
      <c r="A28" s="60">
        <v>21</v>
      </c>
      <c r="B28" s="57" t="s">
        <v>229</v>
      </c>
      <c r="C28" s="57" t="s">
        <v>174</v>
      </c>
      <c r="D28" s="117">
        <v>1954</v>
      </c>
      <c r="E28" s="57" t="s">
        <v>7</v>
      </c>
      <c r="F28" s="8">
        <v>82</v>
      </c>
      <c r="G28" s="8">
        <v>93</v>
      </c>
      <c r="H28" s="8">
        <v>80</v>
      </c>
      <c r="I28" s="10">
        <f t="shared" si="0"/>
        <v>255</v>
      </c>
      <c r="J28" s="12">
        <v>71</v>
      </c>
      <c r="K28" s="12">
        <v>84</v>
      </c>
      <c r="L28" s="12">
        <v>79</v>
      </c>
      <c r="M28" s="10">
        <f t="shared" si="1"/>
        <v>234</v>
      </c>
      <c r="N28" s="10">
        <f t="shared" si="2"/>
        <v>489</v>
      </c>
      <c r="O28" s="12"/>
      <c r="P28" s="12"/>
    </row>
    <row r="29" spans="1:16">
      <c r="A29" s="60" t="s">
        <v>505</v>
      </c>
      <c r="B29" s="57" t="s">
        <v>27</v>
      </c>
      <c r="C29" s="57" t="s">
        <v>283</v>
      </c>
      <c r="D29" s="60">
        <v>1987</v>
      </c>
      <c r="E29" s="57" t="s">
        <v>393</v>
      </c>
      <c r="I29" s="10">
        <f t="shared" si="0"/>
        <v>0</v>
      </c>
      <c r="J29" s="12"/>
      <c r="K29" s="12"/>
      <c r="L29" s="12"/>
      <c r="M29" s="10">
        <f t="shared" si="1"/>
        <v>0</v>
      </c>
      <c r="N29" s="10">
        <f t="shared" si="2"/>
        <v>0</v>
      </c>
      <c r="O29" s="12"/>
      <c r="P29" s="12"/>
    </row>
    <row r="30" spans="1:16">
      <c r="A30" s="60" t="s">
        <v>505</v>
      </c>
      <c r="B30" s="57" t="s">
        <v>57</v>
      </c>
      <c r="C30" s="57" t="s">
        <v>58</v>
      </c>
      <c r="D30" s="60">
        <v>1976</v>
      </c>
      <c r="E30" s="57" t="s">
        <v>95</v>
      </c>
      <c r="I30" s="10">
        <f>SUM(F30:H30)</f>
        <v>0</v>
      </c>
      <c r="J30" s="12"/>
      <c r="K30" s="12"/>
      <c r="L30" s="12"/>
      <c r="M30" s="10">
        <f>SUM(J30:L30)</f>
        <v>0</v>
      </c>
      <c r="N30" s="10">
        <f>SUM(M30,I30)</f>
        <v>0</v>
      </c>
      <c r="O30" s="12"/>
      <c r="P30" s="12"/>
    </row>
    <row r="31" spans="1:16">
      <c r="B31" s="36"/>
      <c r="C31" s="36"/>
      <c r="D31" s="38"/>
      <c r="E31" s="36"/>
    </row>
    <row r="32" spans="1:16">
      <c r="B32" s="36"/>
      <c r="C32" s="36"/>
      <c r="D32" s="38"/>
      <c r="E32" s="36"/>
    </row>
    <row r="33" spans="1:16">
      <c r="A33" s="189" t="s">
        <v>207</v>
      </c>
      <c r="B33" s="189"/>
      <c r="C33" s="189"/>
      <c r="D33" s="3"/>
      <c r="E33" s="189" t="s">
        <v>366</v>
      </c>
      <c r="F33" s="189"/>
      <c r="G33" s="189"/>
      <c r="H33" s="189"/>
    </row>
    <row r="34" spans="1:16">
      <c r="A34" s="3"/>
      <c r="B34"/>
      <c r="C34"/>
      <c r="D34" s="3"/>
      <c r="E34"/>
      <c r="F34" s="3"/>
      <c r="G34" s="3"/>
      <c r="H34" s="3"/>
      <c r="L34" s="2"/>
      <c r="P34" s="9"/>
    </row>
    <row r="35" spans="1:16">
      <c r="A35" s="3"/>
      <c r="B35"/>
      <c r="C35"/>
      <c r="D35" s="3"/>
      <c r="E35"/>
      <c r="F35" s="3"/>
      <c r="G35" s="3"/>
      <c r="H35" s="3"/>
      <c r="L35" s="2"/>
      <c r="P35" s="9"/>
    </row>
    <row r="36" spans="1:16">
      <c r="A36" s="189" t="s">
        <v>91</v>
      </c>
      <c r="B36" s="189"/>
      <c r="C36" s="189"/>
      <c r="D36" s="189"/>
      <c r="E36" s="189" t="s">
        <v>365</v>
      </c>
      <c r="F36" s="189"/>
      <c r="G36" s="189"/>
      <c r="H36" s="189"/>
      <c r="L36" s="2"/>
      <c r="P36" s="9"/>
    </row>
    <row r="37" spans="1:16">
      <c r="B37" s="36"/>
      <c r="C37" s="36"/>
      <c r="D37" s="38"/>
      <c r="E37" s="36"/>
    </row>
    <row r="38" spans="1:16">
      <c r="B38" s="36"/>
      <c r="C38" s="36"/>
      <c r="D38" s="38"/>
      <c r="E38" s="36"/>
    </row>
    <row r="39" spans="1:16">
      <c r="B39" s="36"/>
      <c r="C39" s="36"/>
      <c r="D39" s="38"/>
      <c r="E39" s="36"/>
    </row>
    <row r="40" spans="1:16">
      <c r="B40" s="36"/>
      <c r="C40" s="36"/>
      <c r="D40" s="38"/>
      <c r="E40" s="36"/>
    </row>
    <row r="41" spans="1:16">
      <c r="B41" s="36"/>
      <c r="C41" s="36"/>
      <c r="D41" s="38"/>
      <c r="E41" s="36"/>
    </row>
    <row r="42" spans="1:16">
      <c r="B42" s="36"/>
      <c r="C42" s="36"/>
      <c r="D42" s="38"/>
      <c r="E42" s="36"/>
    </row>
    <row r="43" spans="1:16">
      <c r="B43" s="36"/>
      <c r="C43" s="36"/>
      <c r="D43" s="38"/>
      <c r="E43" s="36"/>
    </row>
    <row r="44" spans="1:16">
      <c r="B44" s="36"/>
      <c r="C44" s="36"/>
      <c r="D44" s="38"/>
      <c r="E44" s="36"/>
    </row>
    <row r="45" spans="1:16">
      <c r="B45" s="36"/>
      <c r="C45" s="36"/>
      <c r="D45" s="38"/>
      <c r="E45" s="36"/>
    </row>
    <row r="46" spans="1:16">
      <c r="B46" s="36"/>
      <c r="C46" s="36"/>
      <c r="D46" s="38"/>
      <c r="E46" s="36"/>
    </row>
    <row r="47" spans="1:16">
      <c r="B47" s="36"/>
      <c r="C47" s="36"/>
      <c r="D47" s="38"/>
      <c r="E47" s="36"/>
    </row>
    <row r="48" spans="1:16">
      <c r="B48" s="36"/>
      <c r="C48" s="36"/>
      <c r="D48" s="38"/>
      <c r="E48" s="36"/>
    </row>
    <row r="49" spans="1:16">
      <c r="B49" s="36"/>
      <c r="C49" s="36"/>
      <c r="D49" s="38"/>
      <c r="E49" s="36"/>
    </row>
    <row r="50" spans="1:16">
      <c r="B50" s="36"/>
      <c r="C50" s="36"/>
      <c r="D50" s="38"/>
      <c r="E50" s="36"/>
    </row>
    <row r="51" spans="1:16">
      <c r="B51" s="36"/>
      <c r="C51" s="36"/>
      <c r="D51" s="38"/>
      <c r="E51" s="36"/>
    </row>
    <row r="52" spans="1:16">
      <c r="B52" s="36"/>
      <c r="C52" s="36"/>
      <c r="D52" s="38"/>
      <c r="E52" s="36"/>
    </row>
    <row r="53" spans="1:16">
      <c r="B53" s="36"/>
      <c r="C53" s="36"/>
      <c r="D53" s="38"/>
      <c r="E53" s="36"/>
    </row>
    <row r="54" spans="1:16">
      <c r="B54" s="36"/>
      <c r="C54" s="36"/>
      <c r="D54" s="38"/>
      <c r="E54" s="36"/>
    </row>
    <row r="55" spans="1:16">
      <c r="B55" s="36"/>
      <c r="C55" s="36"/>
      <c r="D55" s="38"/>
      <c r="E55" s="36"/>
    </row>
    <row r="56" spans="1:16" ht="15.6">
      <c r="A56" s="217" t="s">
        <v>90</v>
      </c>
      <c r="B56" s="217"/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</row>
    <row r="57" spans="1:16">
      <c r="A57" s="204" t="s">
        <v>0</v>
      </c>
      <c r="B57" s="204"/>
      <c r="D57" s="8"/>
      <c r="L57" s="204" t="s">
        <v>540</v>
      </c>
      <c r="M57" s="204"/>
      <c r="N57" s="204"/>
      <c r="O57" s="204"/>
    </row>
    <row r="58" spans="1:16">
      <c r="A58" s="8"/>
      <c r="D58" s="8"/>
      <c r="F58" s="9"/>
      <c r="I58" s="9"/>
      <c r="J58" s="9"/>
      <c r="K58" s="9"/>
      <c r="L58" s="9"/>
      <c r="M58" s="9"/>
      <c r="N58" s="9"/>
      <c r="O58" s="9"/>
      <c r="P58" s="9"/>
    </row>
    <row r="59" spans="1:16">
      <c r="A59" s="8"/>
      <c r="D59" s="8"/>
      <c r="F59" s="9"/>
      <c r="I59" s="9"/>
      <c r="J59" s="9"/>
      <c r="K59" s="9"/>
      <c r="L59" s="9"/>
      <c r="M59" s="9"/>
      <c r="N59" s="9"/>
      <c r="O59" s="9"/>
      <c r="P59" s="9"/>
    </row>
    <row r="60" spans="1:16" ht="13.8">
      <c r="A60" s="128" t="s">
        <v>462</v>
      </c>
      <c r="B60" s="128"/>
      <c r="C60" s="128"/>
      <c r="D60" s="128"/>
      <c r="E60" s="128"/>
      <c r="F60" s="128"/>
      <c r="G60" s="128"/>
      <c r="H60" s="128"/>
      <c r="J60" s="204"/>
      <c r="K60" s="204"/>
      <c r="L60" s="204"/>
      <c r="M60" s="204"/>
      <c r="O60" s="210"/>
      <c r="P60" s="210"/>
    </row>
    <row r="61" spans="1:16">
      <c r="A61" s="8"/>
      <c r="D61" s="8"/>
    </row>
    <row r="62" spans="1:16" s="57" customFormat="1">
      <c r="A62" s="60" t="s">
        <v>37</v>
      </c>
      <c r="B62" s="221" t="s">
        <v>38</v>
      </c>
      <c r="C62" s="221"/>
      <c r="D62" s="60" t="s">
        <v>89</v>
      </c>
      <c r="E62" s="57" t="s">
        <v>1</v>
      </c>
      <c r="F62" s="221" t="s">
        <v>97</v>
      </c>
      <c r="G62" s="221"/>
      <c r="H62" s="221"/>
      <c r="I62" s="221"/>
      <c r="J62" s="221" t="s">
        <v>98</v>
      </c>
      <c r="K62" s="221"/>
      <c r="L62" s="221"/>
      <c r="M62" s="221"/>
      <c r="N62" s="60" t="s">
        <v>3</v>
      </c>
      <c r="O62" s="60" t="s">
        <v>6</v>
      </c>
    </row>
    <row r="63" spans="1:16" s="57" customFormat="1">
      <c r="A63" s="60"/>
      <c r="B63" s="60"/>
      <c r="C63" s="60"/>
      <c r="D63" s="60"/>
      <c r="F63" s="60"/>
      <c r="G63" s="60"/>
      <c r="H63" s="60"/>
      <c r="I63" s="60"/>
      <c r="J63" s="60"/>
      <c r="K63" s="60"/>
      <c r="L63" s="60"/>
      <c r="M63" s="60"/>
      <c r="N63" s="60"/>
      <c r="O63" s="60"/>
    </row>
    <row r="64" spans="1:16" s="55" customFormat="1">
      <c r="A64" s="54" t="s">
        <v>41</v>
      </c>
      <c r="B64" s="55" t="s">
        <v>16</v>
      </c>
      <c r="C64" s="55" t="s">
        <v>44</v>
      </c>
      <c r="D64" s="54">
        <v>1962</v>
      </c>
      <c r="E64" s="55" t="s">
        <v>202</v>
      </c>
      <c r="F64" s="54">
        <v>95</v>
      </c>
      <c r="G64" s="54">
        <v>94</v>
      </c>
      <c r="H64" s="54">
        <v>99</v>
      </c>
      <c r="I64" s="56">
        <f>SUM(F64:H64)</f>
        <v>288</v>
      </c>
      <c r="J64" s="56">
        <v>93</v>
      </c>
      <c r="K64" s="56">
        <v>90</v>
      </c>
      <c r="L64" s="56">
        <v>96</v>
      </c>
      <c r="M64" s="56">
        <f>SUM(J64:L64)</f>
        <v>279</v>
      </c>
      <c r="N64" s="56">
        <f>SUM(M64,I64)</f>
        <v>567</v>
      </c>
      <c r="O64" s="12" t="s">
        <v>41</v>
      </c>
      <c r="P64" s="54"/>
    </row>
    <row r="65" spans="1:16" s="55" customFormat="1">
      <c r="A65" s="54" t="s">
        <v>42</v>
      </c>
      <c r="B65" s="55" t="s">
        <v>71</v>
      </c>
      <c r="C65" s="55" t="s">
        <v>76</v>
      </c>
      <c r="D65" s="54">
        <v>1956</v>
      </c>
      <c r="E65" s="55" t="s">
        <v>56</v>
      </c>
      <c r="F65" s="54">
        <v>88</v>
      </c>
      <c r="G65" s="54">
        <v>93</v>
      </c>
      <c r="H65" s="54">
        <v>92</v>
      </c>
      <c r="I65" s="56">
        <f>SUM(F65:H65)</f>
        <v>273</v>
      </c>
      <c r="J65" s="56">
        <v>93</v>
      </c>
      <c r="K65" s="56">
        <v>95</v>
      </c>
      <c r="L65" s="56">
        <v>90</v>
      </c>
      <c r="M65" s="56">
        <f>SUM(J65:L65)</f>
        <v>278</v>
      </c>
      <c r="N65" s="56">
        <f>SUM(M65,I65)</f>
        <v>551</v>
      </c>
      <c r="O65" s="12" t="s">
        <v>42</v>
      </c>
      <c r="P65" s="54"/>
    </row>
    <row r="66" spans="1:16">
      <c r="A66" s="54" t="s">
        <v>43</v>
      </c>
      <c r="B66" s="55" t="s">
        <v>380</v>
      </c>
      <c r="C66" s="62" t="s">
        <v>381</v>
      </c>
      <c r="D66" s="54">
        <v>1953</v>
      </c>
      <c r="E66" s="55" t="s">
        <v>393</v>
      </c>
      <c r="F66" s="54">
        <v>84</v>
      </c>
      <c r="G66" s="54">
        <v>83</v>
      </c>
      <c r="H66" s="54">
        <v>84</v>
      </c>
      <c r="I66" s="56">
        <f>SUM(F66:H66)</f>
        <v>251</v>
      </c>
      <c r="J66" s="56">
        <v>94</v>
      </c>
      <c r="K66" s="56">
        <v>95</v>
      </c>
      <c r="L66" s="56">
        <v>91</v>
      </c>
      <c r="M66" s="56">
        <f>SUM(J66:L66)</f>
        <v>280</v>
      </c>
      <c r="N66" s="56">
        <f>SUM(M66,I66)</f>
        <v>531</v>
      </c>
      <c r="O66" s="12" t="s">
        <v>43</v>
      </c>
    </row>
    <row r="67" spans="1:16">
      <c r="A67" s="8">
        <v>4</v>
      </c>
      <c r="B67" s="119" t="s">
        <v>263</v>
      </c>
      <c r="C67" s="119" t="s">
        <v>264</v>
      </c>
      <c r="D67" s="117">
        <v>1960</v>
      </c>
      <c r="E67" s="118" t="s">
        <v>202</v>
      </c>
      <c r="F67" s="8">
        <v>88</v>
      </c>
      <c r="G67" s="8">
        <v>90</v>
      </c>
      <c r="H67" s="8">
        <v>87</v>
      </c>
      <c r="I67" s="10">
        <f>SUM(F67:H67)</f>
        <v>265</v>
      </c>
      <c r="J67" s="12">
        <v>67</v>
      </c>
      <c r="K67" s="12">
        <v>84</v>
      </c>
      <c r="L67" s="12">
        <v>84</v>
      </c>
      <c r="M67" s="10">
        <f>SUM(J67:L67)</f>
        <v>235</v>
      </c>
      <c r="N67" s="10">
        <f>SUM(M67,I67)</f>
        <v>500</v>
      </c>
      <c r="O67" s="12"/>
    </row>
    <row r="68" spans="1:16">
      <c r="A68" s="8">
        <v>5</v>
      </c>
      <c r="B68" s="57" t="s">
        <v>229</v>
      </c>
      <c r="C68" s="57" t="s">
        <v>174</v>
      </c>
      <c r="D68" s="117">
        <v>1954</v>
      </c>
      <c r="E68" s="57" t="s">
        <v>7</v>
      </c>
      <c r="F68" s="8">
        <v>82</v>
      </c>
      <c r="G68" s="8">
        <v>93</v>
      </c>
      <c r="H68" s="8">
        <v>80</v>
      </c>
      <c r="I68" s="10">
        <f>SUM(F68:H68)</f>
        <v>255</v>
      </c>
      <c r="J68" s="12">
        <v>71</v>
      </c>
      <c r="K68" s="12">
        <v>84</v>
      </c>
      <c r="L68" s="12">
        <v>79</v>
      </c>
      <c r="M68" s="10">
        <f>SUM(J68:L68)</f>
        <v>234</v>
      </c>
      <c r="N68" s="10">
        <f>SUM(M68,I68)</f>
        <v>489</v>
      </c>
      <c r="O68" s="56"/>
    </row>
    <row r="69" spans="1:16">
      <c r="A69" s="8"/>
      <c r="B69" s="57"/>
      <c r="C69" s="57"/>
      <c r="D69" s="60"/>
      <c r="E69" s="57"/>
      <c r="I69" s="10"/>
      <c r="J69" s="12"/>
      <c r="K69" s="12"/>
      <c r="L69" s="12"/>
      <c r="M69" s="10"/>
      <c r="N69" s="10"/>
      <c r="O69" s="12"/>
    </row>
    <row r="70" spans="1:16" ht="13.8">
      <c r="A70" s="128" t="s">
        <v>463</v>
      </c>
      <c r="B70" s="128"/>
      <c r="C70" s="128"/>
      <c r="D70" s="128"/>
      <c r="E70" s="128"/>
      <c r="F70" s="128"/>
      <c r="G70" s="128"/>
      <c r="H70" s="128"/>
      <c r="J70" s="204"/>
      <c r="K70" s="204"/>
      <c r="L70" s="204"/>
      <c r="M70" s="204"/>
      <c r="O70" s="210"/>
      <c r="P70" s="210"/>
    </row>
    <row r="71" spans="1:16">
      <c r="A71" s="8"/>
      <c r="D71" s="8"/>
    </row>
    <row r="72" spans="1:16" s="57" customFormat="1">
      <c r="A72" s="60" t="s">
        <v>37</v>
      </c>
      <c r="B72" s="221" t="s">
        <v>38</v>
      </c>
      <c r="C72" s="221"/>
      <c r="D72" s="60" t="s">
        <v>89</v>
      </c>
      <c r="E72" s="57" t="s">
        <v>1</v>
      </c>
      <c r="F72" s="221" t="s">
        <v>97</v>
      </c>
      <c r="G72" s="221"/>
      <c r="H72" s="221"/>
      <c r="I72" s="221"/>
      <c r="J72" s="221" t="s">
        <v>98</v>
      </c>
      <c r="K72" s="221"/>
      <c r="L72" s="221"/>
      <c r="M72" s="221"/>
      <c r="N72" s="60" t="s">
        <v>3</v>
      </c>
      <c r="O72" s="60" t="s">
        <v>6</v>
      </c>
    </row>
    <row r="73" spans="1:16" s="57" customFormat="1">
      <c r="A73" s="60"/>
      <c r="B73" s="60"/>
      <c r="C73" s="60"/>
      <c r="D73" s="60"/>
      <c r="F73" s="60"/>
      <c r="G73" s="60"/>
      <c r="H73" s="60"/>
      <c r="I73" s="60"/>
      <c r="J73" s="60"/>
      <c r="K73" s="60"/>
      <c r="L73" s="60"/>
      <c r="M73" s="60"/>
      <c r="N73" s="60"/>
      <c r="O73" s="60"/>
    </row>
    <row r="74" spans="1:16" s="55" customFormat="1">
      <c r="A74" s="54" t="s">
        <v>41</v>
      </c>
      <c r="B74" s="57" t="s">
        <v>281</v>
      </c>
      <c r="C74" s="57" t="s">
        <v>58</v>
      </c>
      <c r="D74" s="60">
        <v>1951</v>
      </c>
      <c r="E74" s="57" t="s">
        <v>10</v>
      </c>
      <c r="F74" s="8">
        <v>91</v>
      </c>
      <c r="G74" s="8">
        <v>90</v>
      </c>
      <c r="H74" s="8">
        <v>95</v>
      </c>
      <c r="I74" s="10">
        <f>SUM(F74:H74)</f>
        <v>276</v>
      </c>
      <c r="J74" s="12">
        <v>87</v>
      </c>
      <c r="K74" s="12">
        <v>90</v>
      </c>
      <c r="L74" s="12">
        <v>91</v>
      </c>
      <c r="M74" s="10">
        <f>SUM(J74:L74)</f>
        <v>268</v>
      </c>
      <c r="N74" s="10">
        <f>SUM(M74,I74)</f>
        <v>544</v>
      </c>
      <c r="O74" s="12" t="s">
        <v>42</v>
      </c>
      <c r="P74" s="54"/>
    </row>
    <row r="75" spans="1:16">
      <c r="A75" s="54" t="s">
        <v>42</v>
      </c>
      <c r="B75" s="57" t="s">
        <v>193</v>
      </c>
      <c r="C75" s="57" t="s">
        <v>194</v>
      </c>
      <c r="D75" s="60">
        <v>1951</v>
      </c>
      <c r="E75" s="57" t="s">
        <v>195</v>
      </c>
      <c r="F75" s="60">
        <v>83</v>
      </c>
      <c r="G75" s="60">
        <v>90</v>
      </c>
      <c r="H75" s="60">
        <v>92</v>
      </c>
      <c r="I75" s="10">
        <f>SUM(F75:H75)</f>
        <v>265</v>
      </c>
      <c r="J75" s="51">
        <v>87</v>
      </c>
      <c r="K75" s="51">
        <v>88</v>
      </c>
      <c r="L75" s="51">
        <v>89</v>
      </c>
      <c r="M75" s="10">
        <f>SUM(J75:L75)</f>
        <v>264</v>
      </c>
      <c r="N75" s="10">
        <f>SUM(M75,I75)</f>
        <v>529</v>
      </c>
      <c r="O75" s="12" t="s">
        <v>43</v>
      </c>
    </row>
    <row r="76" spans="1:16">
      <c r="A76" s="54" t="s">
        <v>43</v>
      </c>
      <c r="B76" s="57" t="s">
        <v>68</v>
      </c>
      <c r="C76" s="57" t="s">
        <v>262</v>
      </c>
      <c r="D76" s="60">
        <v>1944</v>
      </c>
      <c r="E76" s="57" t="s">
        <v>7</v>
      </c>
      <c r="F76" s="8">
        <v>89</v>
      </c>
      <c r="G76" s="8">
        <v>90</v>
      </c>
      <c r="H76" s="8">
        <v>90</v>
      </c>
      <c r="I76" s="10">
        <f>SUM(F76:H76)</f>
        <v>269</v>
      </c>
      <c r="J76" s="12">
        <v>83</v>
      </c>
      <c r="K76" s="12">
        <v>85</v>
      </c>
      <c r="L76" s="12">
        <v>73</v>
      </c>
      <c r="M76" s="10">
        <f>SUM(J76:L76)</f>
        <v>241</v>
      </c>
      <c r="N76" s="10">
        <f>SUM(M76,I76)</f>
        <v>510</v>
      </c>
      <c r="O76" s="56"/>
    </row>
    <row r="77" spans="1:16">
      <c r="A77" s="8"/>
      <c r="B77" s="57"/>
      <c r="C77" s="57"/>
      <c r="D77" s="60"/>
      <c r="E77" s="57"/>
      <c r="H77" s="12"/>
      <c r="I77" s="10"/>
      <c r="J77" s="12"/>
      <c r="K77" s="12"/>
      <c r="L77" s="12"/>
      <c r="M77" s="10"/>
      <c r="N77" s="10"/>
      <c r="O77" s="10"/>
    </row>
    <row r="78" spans="1:16" ht="13.8">
      <c r="A78" s="128" t="s">
        <v>464</v>
      </c>
      <c r="B78" s="128"/>
      <c r="C78" s="128"/>
      <c r="D78" s="128"/>
      <c r="E78" s="128"/>
      <c r="F78" s="128"/>
      <c r="G78" s="128"/>
      <c r="H78" s="128"/>
      <c r="J78" s="204"/>
      <c r="K78" s="204"/>
      <c r="L78" s="204"/>
      <c r="M78" s="204"/>
      <c r="O78" s="210"/>
      <c r="P78" s="210"/>
    </row>
    <row r="79" spans="1:16">
      <c r="A79" s="8"/>
      <c r="D79" s="8"/>
    </row>
    <row r="80" spans="1:16" s="57" customFormat="1">
      <c r="A80" s="60" t="s">
        <v>37</v>
      </c>
      <c r="B80" s="221" t="s">
        <v>38</v>
      </c>
      <c r="C80" s="221"/>
      <c r="D80" s="60" t="s">
        <v>89</v>
      </c>
      <c r="E80" s="57" t="s">
        <v>1</v>
      </c>
      <c r="F80" s="221" t="s">
        <v>97</v>
      </c>
      <c r="G80" s="221"/>
      <c r="H80" s="221"/>
      <c r="I80" s="221"/>
      <c r="J80" s="221" t="s">
        <v>98</v>
      </c>
      <c r="K80" s="221"/>
      <c r="L80" s="221"/>
      <c r="M80" s="221"/>
      <c r="N80" s="60" t="s">
        <v>3</v>
      </c>
      <c r="O80" s="60" t="s">
        <v>6</v>
      </c>
    </row>
    <row r="81" spans="1:16">
      <c r="A81" s="2"/>
    </row>
    <row r="82" spans="1:16" s="55" customFormat="1">
      <c r="A82" s="54" t="s">
        <v>41</v>
      </c>
      <c r="B82" s="55" t="s">
        <v>72</v>
      </c>
      <c r="C82" s="55" t="s">
        <v>77</v>
      </c>
      <c r="D82" s="55">
        <v>1936</v>
      </c>
      <c r="E82" s="55" t="s">
        <v>179</v>
      </c>
      <c r="F82" s="8">
        <v>87</v>
      </c>
      <c r="G82" s="8">
        <v>88</v>
      </c>
      <c r="H82" s="8">
        <v>84</v>
      </c>
      <c r="I82" s="10">
        <f>SUM(F82:H82)</f>
        <v>259</v>
      </c>
      <c r="J82" s="12">
        <v>87</v>
      </c>
      <c r="K82" s="12">
        <v>95</v>
      </c>
      <c r="L82" s="12">
        <v>89</v>
      </c>
      <c r="M82" s="10">
        <f>SUM(J82:L82)</f>
        <v>271</v>
      </c>
      <c r="N82" s="10">
        <f>SUM(M82,I82)</f>
        <v>530</v>
      </c>
      <c r="O82" s="12" t="s">
        <v>43</v>
      </c>
      <c r="P82" s="54"/>
    </row>
    <row r="83" spans="1:16">
      <c r="A83" s="54" t="s">
        <v>42</v>
      </c>
      <c r="B83" s="55" t="s">
        <v>17</v>
      </c>
      <c r="C83" s="55" t="s">
        <v>85</v>
      </c>
      <c r="D83" s="54">
        <v>1936</v>
      </c>
      <c r="E83" s="55" t="s">
        <v>35</v>
      </c>
      <c r="F83" s="8">
        <v>82</v>
      </c>
      <c r="G83" s="8">
        <v>86</v>
      </c>
      <c r="H83" s="8">
        <v>86</v>
      </c>
      <c r="I83" s="10">
        <f>SUM(F83:H83)</f>
        <v>254</v>
      </c>
      <c r="J83" s="12">
        <v>77</v>
      </c>
      <c r="K83" s="12">
        <v>91</v>
      </c>
      <c r="L83" s="12">
        <v>76</v>
      </c>
      <c r="M83" s="10">
        <f>SUM(J83:L83)</f>
        <v>244</v>
      </c>
      <c r="N83" s="10">
        <f>SUM(M83,I83)</f>
        <v>498</v>
      </c>
    </row>
    <row r="87" spans="1:16">
      <c r="A87" s="210"/>
      <c r="B87" s="210"/>
      <c r="C87" s="210"/>
      <c r="D87" s="8"/>
      <c r="E87" s="210"/>
      <c r="F87" s="210"/>
      <c r="G87" s="210"/>
      <c r="H87" s="210"/>
      <c r="L87" s="2"/>
      <c r="P87" s="9"/>
    </row>
    <row r="88" spans="1:16">
      <c r="A88" s="8"/>
      <c r="D88" s="8"/>
      <c r="L88" s="2"/>
      <c r="P88" s="9"/>
    </row>
    <row r="89" spans="1:16">
      <c r="A89" s="8"/>
      <c r="D89" s="8"/>
      <c r="L89" s="2"/>
      <c r="P89" s="9"/>
    </row>
    <row r="90" spans="1:16">
      <c r="A90" s="210"/>
      <c r="B90" s="210"/>
      <c r="C90" s="210"/>
      <c r="D90" s="210"/>
      <c r="E90" s="210"/>
      <c r="F90" s="210"/>
      <c r="G90" s="210"/>
      <c r="H90" s="210"/>
      <c r="L90" s="2"/>
      <c r="P90" s="9"/>
    </row>
    <row r="91" spans="1:16">
      <c r="A91" s="189" t="s">
        <v>207</v>
      </c>
      <c r="B91" s="189"/>
      <c r="C91" s="189"/>
      <c r="D91" s="3"/>
      <c r="E91" s="189" t="s">
        <v>366</v>
      </c>
      <c r="F91" s="189"/>
      <c r="G91" s="189"/>
      <c r="H91" s="189"/>
    </row>
    <row r="92" spans="1:16">
      <c r="A92" s="3"/>
      <c r="B92"/>
      <c r="C92"/>
      <c r="D92" s="3"/>
      <c r="E92"/>
      <c r="F92" s="3"/>
      <c r="G92" s="3"/>
      <c r="H92" s="3"/>
    </row>
    <row r="93" spans="1:16">
      <c r="A93" s="3"/>
      <c r="B93"/>
      <c r="C93"/>
      <c r="D93" s="3"/>
      <c r="E93"/>
      <c r="F93" s="3"/>
      <c r="G93" s="3"/>
      <c r="H93" s="3"/>
    </row>
    <row r="94" spans="1:16">
      <c r="A94" s="189" t="s">
        <v>91</v>
      </c>
      <c r="B94" s="189"/>
      <c r="C94" s="189"/>
      <c r="D94" s="189"/>
      <c r="E94" s="189" t="s">
        <v>365</v>
      </c>
      <c r="F94" s="189"/>
      <c r="G94" s="189"/>
      <c r="H94" s="189"/>
    </row>
  </sheetData>
  <mergeCells count="40">
    <mergeCell ref="J70:M70"/>
    <mergeCell ref="O70:P70"/>
    <mergeCell ref="J80:M80"/>
    <mergeCell ref="J78:M78"/>
    <mergeCell ref="O78:P78"/>
    <mergeCell ref="J72:M72"/>
    <mergeCell ref="E87:H87"/>
    <mergeCell ref="A90:D90"/>
    <mergeCell ref="E90:H90"/>
    <mergeCell ref="B72:C72"/>
    <mergeCell ref="F72:I72"/>
    <mergeCell ref="A87:C87"/>
    <mergeCell ref="B80:C80"/>
    <mergeCell ref="F80:I80"/>
    <mergeCell ref="J62:M62"/>
    <mergeCell ref="A1:O1"/>
    <mergeCell ref="J4:M4"/>
    <mergeCell ref="O4:P4"/>
    <mergeCell ref="J60:M60"/>
    <mergeCell ref="A56:O56"/>
    <mergeCell ref="A57:B57"/>
    <mergeCell ref="L57:O57"/>
    <mergeCell ref="O27:P27"/>
    <mergeCell ref="O60:P60"/>
    <mergeCell ref="A2:B2"/>
    <mergeCell ref="A4:E4"/>
    <mergeCell ref="L2:O2"/>
    <mergeCell ref="B6:C6"/>
    <mergeCell ref="F6:I6"/>
    <mergeCell ref="J6:M6"/>
    <mergeCell ref="A91:C91"/>
    <mergeCell ref="E91:H91"/>
    <mergeCell ref="A94:D94"/>
    <mergeCell ref="E94:H94"/>
    <mergeCell ref="B62:C62"/>
    <mergeCell ref="A33:C33"/>
    <mergeCell ref="E33:H33"/>
    <mergeCell ref="A36:D36"/>
    <mergeCell ref="E36:H36"/>
    <mergeCell ref="F62:I62"/>
  </mergeCells>
  <phoneticPr fontId="0" type="noConversion"/>
  <conditionalFormatting sqref="H33:H36 E33:F36">
    <cfRule type="cellIs" dxfId="1" priority="1" stopIfTrue="1" operator="equal">
      <formula>100</formula>
    </cfRule>
  </conditionalFormatting>
  <printOptions horizontalCentered="1"/>
  <pageMargins left="0.27559055118110237" right="0.23622047244094491" top="0.59055118110236227" bottom="0.62992125984251968" header="0.35433070866141736" footer="0.51181102362204722"/>
  <pageSetup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2"/>
  <sheetViews>
    <sheetView zoomScale="75" zoomScaleNormal="75" zoomScaleSheetLayoutView="75" workbookViewId="0">
      <selection sqref="A1:S1"/>
    </sheetView>
  </sheetViews>
  <sheetFormatPr defaultColWidth="9.109375" defaultRowHeight="15"/>
  <cols>
    <col min="1" max="1" width="7.44140625" style="78" bestFit="1" customWidth="1"/>
    <col min="2" max="2" width="14.44140625" style="77" bestFit="1" customWidth="1"/>
    <col min="3" max="3" width="18.33203125" style="77" bestFit="1" customWidth="1"/>
    <col min="4" max="4" width="7.88671875" style="78" bestFit="1" customWidth="1"/>
    <col min="5" max="5" width="21.5546875" style="77" bestFit="1" customWidth="1"/>
    <col min="6" max="6" width="5.109375" style="78" bestFit="1" customWidth="1"/>
    <col min="7" max="7" width="4.44140625" style="78" bestFit="1" customWidth="1"/>
    <col min="8" max="8" width="5.88671875" style="78" bestFit="1" customWidth="1"/>
    <col min="9" max="10" width="4.44140625" style="78" bestFit="1" customWidth="1"/>
    <col min="11" max="11" width="5.88671875" style="78" bestFit="1" customWidth="1"/>
    <col min="12" max="12" width="4.44140625" style="78" bestFit="1" customWidth="1"/>
    <col min="13" max="13" width="5.33203125" style="78" bestFit="1" customWidth="1"/>
    <col min="14" max="14" width="5.88671875" style="78" bestFit="1" customWidth="1"/>
    <col min="15" max="15" width="10.88671875" style="78" bestFit="1" customWidth="1"/>
    <col min="16" max="16" width="9.109375" style="78"/>
    <col min="17" max="18" width="11.109375" style="78" customWidth="1"/>
    <col min="19" max="19" width="12.5546875" style="78" customWidth="1"/>
    <col min="20" max="20" width="8.5546875" style="77" bestFit="1" customWidth="1"/>
    <col min="21" max="16384" width="9.109375" style="77"/>
  </cols>
  <sheetData>
    <row r="1" spans="1:19" ht="17.399999999999999">
      <c r="A1" s="232" t="s">
        <v>90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</row>
    <row r="2" spans="1:19" ht="15.6">
      <c r="A2" s="227" t="s">
        <v>0</v>
      </c>
      <c r="B2" s="227"/>
      <c r="L2" s="69"/>
      <c r="O2" s="227" t="s">
        <v>540</v>
      </c>
      <c r="P2" s="227"/>
      <c r="Q2" s="227"/>
      <c r="R2" s="227"/>
      <c r="S2" s="227"/>
    </row>
    <row r="3" spans="1:19" ht="15.6">
      <c r="L3" s="69"/>
      <c r="S3" s="77"/>
    </row>
    <row r="5" spans="1:19" ht="15.6">
      <c r="A5" s="230" t="s">
        <v>255</v>
      </c>
      <c r="B5" s="230"/>
      <c r="C5" s="230"/>
      <c r="D5" s="230"/>
      <c r="E5" s="230"/>
      <c r="H5" s="78">
        <v>586</v>
      </c>
      <c r="I5" s="227" t="s">
        <v>256</v>
      </c>
      <c r="J5" s="227"/>
      <c r="K5" s="227"/>
      <c r="L5" s="227"/>
      <c r="M5" s="227">
        <v>1995</v>
      </c>
      <c r="N5" s="227"/>
      <c r="O5" s="224" t="s">
        <v>177</v>
      </c>
      <c r="P5" s="224"/>
    </row>
    <row r="6" spans="1:19" ht="15.6">
      <c r="A6" s="230"/>
      <c r="B6" s="230"/>
      <c r="C6" s="230"/>
      <c r="D6" s="230"/>
      <c r="E6" s="230"/>
    </row>
    <row r="7" spans="1:19" ht="15.6">
      <c r="A7" s="230"/>
      <c r="B7" s="230"/>
      <c r="C7" s="230"/>
      <c r="D7" s="230"/>
      <c r="E7" s="230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</row>
    <row r="8" spans="1:19" s="85" customFormat="1" ht="15.6">
      <c r="A8" s="84" t="s">
        <v>37</v>
      </c>
      <c r="B8" s="231" t="s">
        <v>38</v>
      </c>
      <c r="C8" s="231"/>
      <c r="D8" s="84" t="s">
        <v>39</v>
      </c>
      <c r="E8" s="85" t="s">
        <v>1</v>
      </c>
      <c r="F8" s="225" t="s">
        <v>128</v>
      </c>
      <c r="G8" s="225"/>
      <c r="H8" s="225"/>
      <c r="I8" s="225" t="s">
        <v>129</v>
      </c>
      <c r="J8" s="225"/>
      <c r="K8" s="225"/>
      <c r="L8" s="225" t="s">
        <v>130</v>
      </c>
      <c r="M8" s="225"/>
      <c r="N8" s="225"/>
      <c r="O8" s="86" t="s">
        <v>5</v>
      </c>
      <c r="P8" s="86" t="s">
        <v>4</v>
      </c>
      <c r="Q8" s="86" t="s">
        <v>3</v>
      </c>
      <c r="R8" s="86" t="s">
        <v>6</v>
      </c>
    </row>
    <row r="9" spans="1:19" s="85" customFormat="1" ht="15.6">
      <c r="A9" s="92"/>
      <c r="B9" s="92"/>
      <c r="C9" s="92"/>
      <c r="D9" s="92"/>
      <c r="E9" s="93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</row>
    <row r="10" spans="1:19" s="79" customFormat="1" ht="15.6">
      <c r="A10" s="146" t="s">
        <v>41</v>
      </c>
      <c r="B10" s="147" t="s">
        <v>550</v>
      </c>
      <c r="C10" s="147" t="s">
        <v>522</v>
      </c>
      <c r="D10" s="146">
        <v>1968</v>
      </c>
      <c r="E10" s="147" t="s">
        <v>241</v>
      </c>
      <c r="F10" s="146">
        <v>98</v>
      </c>
      <c r="G10" s="146">
        <v>96</v>
      </c>
      <c r="H10" s="148">
        <f t="shared" ref="H10:H34" si="0">SUM(F10:G10)</f>
        <v>194</v>
      </c>
      <c r="I10" s="146">
        <v>93</v>
      </c>
      <c r="J10" s="146">
        <v>90</v>
      </c>
      <c r="K10" s="148">
        <f t="shared" ref="K10:K34" si="1">SUM(I10:J10)</f>
        <v>183</v>
      </c>
      <c r="L10" s="146">
        <v>96</v>
      </c>
      <c r="M10" s="146">
        <v>100</v>
      </c>
      <c r="N10" s="148">
        <f t="shared" ref="N10:N34" si="2">SUM(L10:M10)</f>
        <v>196</v>
      </c>
      <c r="O10" s="148">
        <f t="shared" ref="O10:O34" si="3">H10+K10+N10</f>
        <v>573</v>
      </c>
      <c r="P10" s="149">
        <v>97.9</v>
      </c>
      <c r="Q10" s="149">
        <f t="shared" ref="Q10:Q17" si="4">SUM(O10:P10)</f>
        <v>670.9</v>
      </c>
      <c r="R10" s="149" t="s">
        <v>40</v>
      </c>
      <c r="S10" s="90"/>
    </row>
    <row r="11" spans="1:19" s="79" customFormat="1" ht="15.6">
      <c r="A11" s="69" t="s">
        <v>42</v>
      </c>
      <c r="B11" s="79" t="s">
        <v>556</v>
      </c>
      <c r="C11" s="79" t="s">
        <v>140</v>
      </c>
      <c r="D11" s="69">
        <v>1969</v>
      </c>
      <c r="E11" s="79" t="s">
        <v>195</v>
      </c>
      <c r="F11" s="140">
        <v>98</v>
      </c>
      <c r="G11" s="140">
        <v>96</v>
      </c>
      <c r="H11" s="90">
        <f t="shared" si="0"/>
        <v>194</v>
      </c>
      <c r="I11" s="69">
        <v>91</v>
      </c>
      <c r="J11" s="69">
        <v>90</v>
      </c>
      <c r="K11" s="90">
        <f t="shared" si="1"/>
        <v>181</v>
      </c>
      <c r="L11" s="69">
        <v>90</v>
      </c>
      <c r="M11" s="69">
        <v>93</v>
      </c>
      <c r="N11" s="90">
        <f t="shared" si="2"/>
        <v>183</v>
      </c>
      <c r="O11" s="90">
        <f t="shared" si="3"/>
        <v>558</v>
      </c>
      <c r="P11" s="137">
        <v>98.4</v>
      </c>
      <c r="Q11" s="137">
        <f t="shared" si="4"/>
        <v>656.4</v>
      </c>
      <c r="R11" s="137" t="s">
        <v>41</v>
      </c>
      <c r="S11" s="90"/>
    </row>
    <row r="12" spans="1:19" ht="15.6">
      <c r="A12" s="69" t="s">
        <v>43</v>
      </c>
      <c r="B12" s="79" t="s">
        <v>142</v>
      </c>
      <c r="C12" s="79" t="s">
        <v>114</v>
      </c>
      <c r="D12" s="69">
        <v>1953</v>
      </c>
      <c r="E12" s="79" t="s">
        <v>7</v>
      </c>
      <c r="F12" s="140">
        <v>97</v>
      </c>
      <c r="G12" s="140">
        <v>97</v>
      </c>
      <c r="H12" s="90">
        <f t="shared" si="0"/>
        <v>194</v>
      </c>
      <c r="I12" s="69">
        <v>87</v>
      </c>
      <c r="J12" s="69">
        <v>87</v>
      </c>
      <c r="K12" s="90">
        <f t="shared" si="1"/>
        <v>174</v>
      </c>
      <c r="L12" s="69">
        <v>90</v>
      </c>
      <c r="M12" s="69">
        <v>97</v>
      </c>
      <c r="N12" s="90">
        <f t="shared" si="2"/>
        <v>187</v>
      </c>
      <c r="O12" s="90">
        <f t="shared" si="3"/>
        <v>555</v>
      </c>
      <c r="P12" s="137">
        <v>91.4</v>
      </c>
      <c r="Q12" s="137">
        <f t="shared" si="4"/>
        <v>646.4</v>
      </c>
      <c r="R12" s="137" t="s">
        <v>41</v>
      </c>
      <c r="S12" s="138"/>
    </row>
    <row r="13" spans="1:19" ht="15.6">
      <c r="A13" s="150">
        <v>4</v>
      </c>
      <c r="B13" s="151" t="s">
        <v>475</v>
      </c>
      <c r="C13" s="151" t="s">
        <v>476</v>
      </c>
      <c r="D13" s="150">
        <v>1993</v>
      </c>
      <c r="E13" s="151" t="s">
        <v>18</v>
      </c>
      <c r="F13" s="152">
        <v>96</v>
      </c>
      <c r="G13" s="152">
        <v>94</v>
      </c>
      <c r="H13" s="148">
        <f t="shared" si="0"/>
        <v>190</v>
      </c>
      <c r="I13" s="150">
        <v>91</v>
      </c>
      <c r="J13" s="150">
        <v>78</v>
      </c>
      <c r="K13" s="148">
        <f t="shared" si="1"/>
        <v>169</v>
      </c>
      <c r="L13" s="150">
        <v>96</v>
      </c>
      <c r="M13" s="150">
        <v>89</v>
      </c>
      <c r="N13" s="148">
        <f t="shared" si="2"/>
        <v>185</v>
      </c>
      <c r="O13" s="148">
        <f t="shared" si="3"/>
        <v>544</v>
      </c>
      <c r="P13" s="149">
        <v>97.3</v>
      </c>
      <c r="Q13" s="149">
        <f t="shared" si="4"/>
        <v>641.29999999999995</v>
      </c>
      <c r="R13" s="153" t="s">
        <v>42</v>
      </c>
      <c r="S13" s="138"/>
    </row>
    <row r="14" spans="1:19" ht="15.6">
      <c r="A14" s="78">
        <v>5</v>
      </c>
      <c r="B14" s="77" t="s">
        <v>139</v>
      </c>
      <c r="C14" s="77" t="s">
        <v>123</v>
      </c>
      <c r="D14" s="78">
        <v>1987</v>
      </c>
      <c r="E14" s="77" t="s">
        <v>13</v>
      </c>
      <c r="F14" s="78">
        <v>98</v>
      </c>
      <c r="G14" s="78">
        <v>96</v>
      </c>
      <c r="H14" s="90">
        <f t="shared" si="0"/>
        <v>194</v>
      </c>
      <c r="I14" s="78">
        <v>83</v>
      </c>
      <c r="J14" s="78">
        <v>86</v>
      </c>
      <c r="K14" s="90">
        <f t="shared" si="1"/>
        <v>169</v>
      </c>
      <c r="L14" s="78">
        <v>84</v>
      </c>
      <c r="M14" s="78">
        <v>96</v>
      </c>
      <c r="N14" s="90">
        <f t="shared" si="2"/>
        <v>180</v>
      </c>
      <c r="O14" s="90">
        <f t="shared" si="3"/>
        <v>543</v>
      </c>
      <c r="P14" s="137">
        <v>94.6</v>
      </c>
      <c r="Q14" s="137">
        <f t="shared" si="4"/>
        <v>637.6</v>
      </c>
      <c r="R14" s="139" t="s">
        <v>42</v>
      </c>
      <c r="S14" s="138"/>
    </row>
    <row r="15" spans="1:19" ht="15.6">
      <c r="A15" s="78">
        <v>6</v>
      </c>
      <c r="B15" s="77" t="s">
        <v>525</v>
      </c>
      <c r="C15" s="77" t="s">
        <v>526</v>
      </c>
      <c r="D15" s="78">
        <v>1985</v>
      </c>
      <c r="E15" s="77" t="s">
        <v>21</v>
      </c>
      <c r="F15" s="89">
        <v>99</v>
      </c>
      <c r="G15" s="89">
        <v>97</v>
      </c>
      <c r="H15" s="90">
        <f t="shared" si="0"/>
        <v>196</v>
      </c>
      <c r="I15" s="78">
        <v>87</v>
      </c>
      <c r="J15" s="78">
        <v>84</v>
      </c>
      <c r="K15" s="90">
        <f t="shared" si="1"/>
        <v>171</v>
      </c>
      <c r="L15" s="78">
        <v>89</v>
      </c>
      <c r="M15" s="78">
        <v>92</v>
      </c>
      <c r="N15" s="90">
        <f t="shared" si="2"/>
        <v>181</v>
      </c>
      <c r="O15" s="90">
        <f t="shared" si="3"/>
        <v>548</v>
      </c>
      <c r="P15" s="137">
        <v>86.6</v>
      </c>
      <c r="Q15" s="137">
        <f t="shared" si="4"/>
        <v>634.6</v>
      </c>
      <c r="R15" s="139" t="s">
        <v>41</v>
      </c>
      <c r="S15" s="138"/>
    </row>
    <row r="16" spans="1:19" ht="15.6">
      <c r="A16" s="150">
        <v>7</v>
      </c>
      <c r="B16" s="151" t="s">
        <v>99</v>
      </c>
      <c r="C16" s="151" t="s">
        <v>141</v>
      </c>
      <c r="D16" s="150">
        <v>1989</v>
      </c>
      <c r="E16" s="151" t="s">
        <v>18</v>
      </c>
      <c r="F16" s="150">
        <v>94</v>
      </c>
      <c r="G16" s="150">
        <v>92</v>
      </c>
      <c r="H16" s="148">
        <f t="shared" si="0"/>
        <v>186</v>
      </c>
      <c r="I16" s="150">
        <v>82</v>
      </c>
      <c r="J16" s="150">
        <v>88</v>
      </c>
      <c r="K16" s="148">
        <f t="shared" si="1"/>
        <v>170</v>
      </c>
      <c r="L16" s="150">
        <v>92</v>
      </c>
      <c r="M16" s="150">
        <v>89</v>
      </c>
      <c r="N16" s="148">
        <f t="shared" si="2"/>
        <v>181</v>
      </c>
      <c r="O16" s="148">
        <f t="shared" si="3"/>
        <v>537</v>
      </c>
      <c r="P16" s="149">
        <v>89.2</v>
      </c>
      <c r="Q16" s="149">
        <f t="shared" si="4"/>
        <v>626.20000000000005</v>
      </c>
      <c r="R16" s="153" t="s">
        <v>42</v>
      </c>
      <c r="S16" s="138"/>
    </row>
    <row r="17" spans="1:19" ht="15.6">
      <c r="A17" s="78">
        <v>8</v>
      </c>
      <c r="B17" s="77" t="s">
        <v>100</v>
      </c>
      <c r="C17" s="77" t="s">
        <v>160</v>
      </c>
      <c r="D17" s="78">
        <v>1976</v>
      </c>
      <c r="E17" s="77" t="s">
        <v>195</v>
      </c>
      <c r="F17" s="78">
        <v>97</v>
      </c>
      <c r="G17" s="78">
        <v>97</v>
      </c>
      <c r="H17" s="90">
        <f t="shared" si="0"/>
        <v>194</v>
      </c>
      <c r="I17" s="78">
        <v>85</v>
      </c>
      <c r="J17" s="78">
        <v>78</v>
      </c>
      <c r="K17" s="90">
        <f t="shared" si="1"/>
        <v>163</v>
      </c>
      <c r="L17" s="78">
        <v>87</v>
      </c>
      <c r="M17" s="78">
        <v>91</v>
      </c>
      <c r="N17" s="90">
        <f t="shared" si="2"/>
        <v>178</v>
      </c>
      <c r="O17" s="90">
        <f t="shared" si="3"/>
        <v>535</v>
      </c>
      <c r="P17" s="137">
        <v>82.2</v>
      </c>
      <c r="Q17" s="137">
        <f t="shared" si="4"/>
        <v>617.20000000000005</v>
      </c>
      <c r="R17" s="139" t="s">
        <v>42</v>
      </c>
      <c r="S17" s="138"/>
    </row>
    <row r="18" spans="1:19" ht="15.6">
      <c r="A18" s="78">
        <v>9</v>
      </c>
      <c r="B18" s="77" t="s">
        <v>144</v>
      </c>
      <c r="C18" s="77" t="s">
        <v>117</v>
      </c>
      <c r="D18" s="78">
        <v>1987</v>
      </c>
      <c r="E18" s="77" t="s">
        <v>9</v>
      </c>
      <c r="F18" s="138">
        <v>94</v>
      </c>
      <c r="G18" s="138">
        <v>93</v>
      </c>
      <c r="H18" s="90">
        <f t="shared" si="0"/>
        <v>187</v>
      </c>
      <c r="I18" s="78">
        <v>83</v>
      </c>
      <c r="J18" s="78">
        <v>83</v>
      </c>
      <c r="K18" s="90">
        <f t="shared" si="1"/>
        <v>166</v>
      </c>
      <c r="L18" s="78">
        <v>89</v>
      </c>
      <c r="M18" s="78">
        <v>90</v>
      </c>
      <c r="N18" s="90">
        <f t="shared" si="2"/>
        <v>179</v>
      </c>
      <c r="O18" s="90">
        <f t="shared" si="3"/>
        <v>532</v>
      </c>
      <c r="P18" s="137"/>
      <c r="Q18" s="137"/>
      <c r="R18" s="139" t="s">
        <v>42</v>
      </c>
      <c r="S18" s="138"/>
    </row>
    <row r="19" spans="1:19" ht="15.6">
      <c r="A19" s="78">
        <v>10</v>
      </c>
      <c r="B19" s="77" t="s">
        <v>143</v>
      </c>
      <c r="C19" s="77" t="s">
        <v>103</v>
      </c>
      <c r="D19" s="78">
        <v>1956</v>
      </c>
      <c r="E19" s="77" t="s">
        <v>9</v>
      </c>
      <c r="F19" s="78">
        <v>90</v>
      </c>
      <c r="G19" s="78">
        <v>93</v>
      </c>
      <c r="H19" s="90">
        <f t="shared" si="0"/>
        <v>183</v>
      </c>
      <c r="I19" s="78">
        <v>88</v>
      </c>
      <c r="J19" s="78">
        <v>77</v>
      </c>
      <c r="K19" s="90">
        <f t="shared" si="1"/>
        <v>165</v>
      </c>
      <c r="L19" s="78">
        <v>93</v>
      </c>
      <c r="M19" s="78">
        <v>90</v>
      </c>
      <c r="N19" s="90">
        <f t="shared" si="2"/>
        <v>183</v>
      </c>
      <c r="O19" s="90">
        <f t="shared" si="3"/>
        <v>531</v>
      </c>
      <c r="P19" s="137"/>
      <c r="Q19" s="137"/>
      <c r="R19" s="139" t="s">
        <v>42</v>
      </c>
      <c r="S19" s="138"/>
    </row>
    <row r="20" spans="1:19" ht="15.6">
      <c r="A20" s="150">
        <v>11</v>
      </c>
      <c r="B20" s="151" t="s">
        <v>473</v>
      </c>
      <c r="C20" s="151" t="s">
        <v>474</v>
      </c>
      <c r="D20" s="150">
        <v>1985</v>
      </c>
      <c r="E20" s="151" t="s">
        <v>18</v>
      </c>
      <c r="F20" s="152">
        <v>86</v>
      </c>
      <c r="G20" s="152">
        <v>89</v>
      </c>
      <c r="H20" s="148">
        <f t="shared" si="0"/>
        <v>175</v>
      </c>
      <c r="I20" s="150">
        <v>87</v>
      </c>
      <c r="J20" s="150">
        <v>84</v>
      </c>
      <c r="K20" s="148">
        <f t="shared" si="1"/>
        <v>171</v>
      </c>
      <c r="L20" s="150">
        <v>94</v>
      </c>
      <c r="M20" s="150">
        <v>90</v>
      </c>
      <c r="N20" s="148">
        <f t="shared" si="2"/>
        <v>184</v>
      </c>
      <c r="O20" s="148">
        <f t="shared" si="3"/>
        <v>530</v>
      </c>
      <c r="P20" s="137"/>
      <c r="Q20" s="137"/>
      <c r="R20" s="153" t="s">
        <v>42</v>
      </c>
      <c r="S20" s="152" t="s">
        <v>553</v>
      </c>
    </row>
    <row r="21" spans="1:19" ht="15.6">
      <c r="A21" s="78">
        <v>12</v>
      </c>
      <c r="B21" s="77" t="s">
        <v>486</v>
      </c>
      <c r="C21" s="77" t="s">
        <v>487</v>
      </c>
      <c r="D21" s="78">
        <v>1984</v>
      </c>
      <c r="E21" s="77" t="s">
        <v>10</v>
      </c>
      <c r="F21" s="89">
        <v>95</v>
      </c>
      <c r="G21" s="89">
        <v>93</v>
      </c>
      <c r="H21" s="90">
        <f t="shared" si="0"/>
        <v>188</v>
      </c>
      <c r="I21" s="78">
        <v>86</v>
      </c>
      <c r="J21" s="78">
        <v>84</v>
      </c>
      <c r="K21" s="90">
        <f t="shared" si="1"/>
        <v>170</v>
      </c>
      <c r="L21" s="78">
        <v>84</v>
      </c>
      <c r="M21" s="78">
        <v>85</v>
      </c>
      <c r="N21" s="90">
        <f t="shared" si="2"/>
        <v>169</v>
      </c>
      <c r="O21" s="90">
        <f t="shared" si="3"/>
        <v>527</v>
      </c>
      <c r="P21" s="137"/>
      <c r="Q21" s="137"/>
      <c r="R21" s="139" t="s">
        <v>43</v>
      </c>
      <c r="S21" s="138"/>
    </row>
    <row r="22" spans="1:19" ht="15.6">
      <c r="A22" s="78">
        <v>13</v>
      </c>
      <c r="B22" s="77" t="s">
        <v>237</v>
      </c>
      <c r="C22" s="77" t="s">
        <v>238</v>
      </c>
      <c r="D22" s="78">
        <v>1989</v>
      </c>
      <c r="E22" s="77" t="s">
        <v>13</v>
      </c>
      <c r="F22" s="89">
        <v>91</v>
      </c>
      <c r="G22" s="89">
        <v>91</v>
      </c>
      <c r="H22" s="90">
        <f t="shared" si="0"/>
        <v>182</v>
      </c>
      <c r="I22" s="78">
        <v>84</v>
      </c>
      <c r="J22" s="78">
        <v>90</v>
      </c>
      <c r="K22" s="90">
        <f t="shared" si="1"/>
        <v>174</v>
      </c>
      <c r="L22" s="78">
        <v>78</v>
      </c>
      <c r="M22" s="78">
        <v>90</v>
      </c>
      <c r="N22" s="90">
        <f t="shared" si="2"/>
        <v>168</v>
      </c>
      <c r="O22" s="90">
        <f t="shared" si="3"/>
        <v>524</v>
      </c>
      <c r="P22" s="137"/>
      <c r="Q22" s="137"/>
      <c r="R22" s="139" t="s">
        <v>43</v>
      </c>
      <c r="S22" s="138"/>
    </row>
    <row r="23" spans="1:19" ht="15.6">
      <c r="A23" s="150">
        <v>14</v>
      </c>
      <c r="B23" s="151" t="s">
        <v>477</v>
      </c>
      <c r="C23" s="151" t="s">
        <v>478</v>
      </c>
      <c r="D23" s="150">
        <v>1993</v>
      </c>
      <c r="E23" s="151" t="s">
        <v>18</v>
      </c>
      <c r="F23" s="152">
        <v>91</v>
      </c>
      <c r="G23" s="152">
        <v>95</v>
      </c>
      <c r="H23" s="148">
        <f t="shared" si="0"/>
        <v>186</v>
      </c>
      <c r="I23" s="150">
        <v>76</v>
      </c>
      <c r="J23" s="150">
        <v>88</v>
      </c>
      <c r="K23" s="148">
        <f t="shared" si="1"/>
        <v>164</v>
      </c>
      <c r="L23" s="150">
        <v>89</v>
      </c>
      <c r="M23" s="150">
        <v>84</v>
      </c>
      <c r="N23" s="148">
        <f t="shared" si="2"/>
        <v>173</v>
      </c>
      <c r="O23" s="148">
        <f t="shared" si="3"/>
        <v>523</v>
      </c>
      <c r="P23" s="149"/>
      <c r="Q23" s="149"/>
      <c r="R23" s="153" t="s">
        <v>43</v>
      </c>
      <c r="S23" s="138"/>
    </row>
    <row r="24" spans="1:19" ht="15.6">
      <c r="A24" s="78">
        <v>15</v>
      </c>
      <c r="B24" s="77" t="s">
        <v>208</v>
      </c>
      <c r="C24" s="77" t="s">
        <v>209</v>
      </c>
      <c r="D24" s="78">
        <v>1990</v>
      </c>
      <c r="E24" s="77" t="s">
        <v>21</v>
      </c>
      <c r="F24" s="89">
        <v>92</v>
      </c>
      <c r="G24" s="89">
        <v>93</v>
      </c>
      <c r="H24" s="90">
        <f t="shared" si="0"/>
        <v>185</v>
      </c>
      <c r="I24" s="78">
        <v>89</v>
      </c>
      <c r="J24" s="78">
        <v>79</v>
      </c>
      <c r="K24" s="90">
        <f t="shared" si="1"/>
        <v>168</v>
      </c>
      <c r="L24" s="78">
        <v>87</v>
      </c>
      <c r="M24" s="78">
        <v>83</v>
      </c>
      <c r="N24" s="90">
        <f t="shared" si="2"/>
        <v>170</v>
      </c>
      <c r="O24" s="90">
        <f t="shared" si="3"/>
        <v>523</v>
      </c>
      <c r="P24" s="137"/>
      <c r="Q24" s="137"/>
      <c r="R24" s="139" t="s">
        <v>43</v>
      </c>
      <c r="S24" s="138"/>
    </row>
    <row r="25" spans="1:19" ht="15.6">
      <c r="A25" s="78">
        <v>16</v>
      </c>
      <c r="B25" s="77" t="s">
        <v>133</v>
      </c>
      <c r="C25" s="77" t="s">
        <v>132</v>
      </c>
      <c r="D25" s="78">
        <v>1984</v>
      </c>
      <c r="E25" s="77" t="s">
        <v>10</v>
      </c>
      <c r="F25" s="78">
        <v>92</v>
      </c>
      <c r="G25" s="78">
        <v>97</v>
      </c>
      <c r="H25" s="90">
        <f t="shared" si="0"/>
        <v>189</v>
      </c>
      <c r="I25" s="78">
        <v>73</v>
      </c>
      <c r="J25" s="78">
        <v>80</v>
      </c>
      <c r="K25" s="90">
        <f t="shared" si="1"/>
        <v>153</v>
      </c>
      <c r="L25" s="78">
        <v>88</v>
      </c>
      <c r="M25" s="78">
        <v>87</v>
      </c>
      <c r="N25" s="90">
        <f t="shared" si="2"/>
        <v>175</v>
      </c>
      <c r="O25" s="90">
        <f t="shared" si="3"/>
        <v>517</v>
      </c>
      <c r="P25" s="137"/>
      <c r="Q25" s="137"/>
      <c r="R25" s="139" t="s">
        <v>43</v>
      </c>
      <c r="S25" s="138"/>
    </row>
    <row r="26" spans="1:19" ht="15.6">
      <c r="A26" s="78">
        <v>17</v>
      </c>
      <c r="B26" s="77" t="s">
        <v>482</v>
      </c>
      <c r="C26" s="77" t="s">
        <v>210</v>
      </c>
      <c r="D26" s="78">
        <v>1990</v>
      </c>
      <c r="E26" s="77" t="s">
        <v>205</v>
      </c>
      <c r="F26" s="138">
        <v>92</v>
      </c>
      <c r="G26" s="138">
        <v>91</v>
      </c>
      <c r="H26" s="90">
        <f t="shared" si="0"/>
        <v>183</v>
      </c>
      <c r="I26" s="78">
        <v>82</v>
      </c>
      <c r="J26" s="78">
        <v>77</v>
      </c>
      <c r="K26" s="90">
        <f t="shared" si="1"/>
        <v>159</v>
      </c>
      <c r="L26" s="78">
        <v>87</v>
      </c>
      <c r="M26" s="78">
        <v>86</v>
      </c>
      <c r="N26" s="90">
        <f t="shared" si="2"/>
        <v>173</v>
      </c>
      <c r="O26" s="90">
        <f t="shared" si="3"/>
        <v>515</v>
      </c>
      <c r="P26" s="137"/>
      <c r="Q26" s="137"/>
      <c r="R26" s="139" t="s">
        <v>43</v>
      </c>
      <c r="S26" s="138"/>
    </row>
    <row r="27" spans="1:19" ht="15.6">
      <c r="A27" s="78">
        <v>18</v>
      </c>
      <c r="B27" s="77" t="s">
        <v>137</v>
      </c>
      <c r="C27" s="77" t="s">
        <v>138</v>
      </c>
      <c r="D27" s="78">
        <v>1991</v>
      </c>
      <c r="E27" s="77" t="s">
        <v>9</v>
      </c>
      <c r="F27" s="89">
        <v>92</v>
      </c>
      <c r="G27" s="89">
        <v>90</v>
      </c>
      <c r="H27" s="90">
        <f t="shared" si="0"/>
        <v>182</v>
      </c>
      <c r="I27" s="78">
        <v>78</v>
      </c>
      <c r="J27" s="78">
        <v>78</v>
      </c>
      <c r="K27" s="90">
        <f t="shared" si="1"/>
        <v>156</v>
      </c>
      <c r="L27" s="78">
        <v>89</v>
      </c>
      <c r="M27" s="78">
        <v>81</v>
      </c>
      <c r="N27" s="90">
        <f t="shared" si="2"/>
        <v>170</v>
      </c>
      <c r="O27" s="90">
        <f t="shared" si="3"/>
        <v>508</v>
      </c>
      <c r="P27" s="137"/>
      <c r="Q27" s="137"/>
      <c r="R27" s="139" t="s">
        <v>43</v>
      </c>
      <c r="S27" s="138"/>
    </row>
    <row r="28" spans="1:19" ht="15.6">
      <c r="A28" s="150">
        <v>19</v>
      </c>
      <c r="B28" s="151" t="s">
        <v>481</v>
      </c>
      <c r="C28" s="151" t="s">
        <v>523</v>
      </c>
      <c r="D28" s="150">
        <v>1990</v>
      </c>
      <c r="E28" s="151" t="s">
        <v>18</v>
      </c>
      <c r="F28" s="152">
        <v>93</v>
      </c>
      <c r="G28" s="152">
        <v>95</v>
      </c>
      <c r="H28" s="148">
        <f t="shared" si="0"/>
        <v>188</v>
      </c>
      <c r="I28" s="150">
        <v>76</v>
      </c>
      <c r="J28" s="150">
        <v>71</v>
      </c>
      <c r="K28" s="148">
        <f t="shared" si="1"/>
        <v>147</v>
      </c>
      <c r="L28" s="150">
        <v>87</v>
      </c>
      <c r="M28" s="150">
        <v>84</v>
      </c>
      <c r="N28" s="148">
        <f t="shared" si="2"/>
        <v>171</v>
      </c>
      <c r="O28" s="148">
        <f t="shared" si="3"/>
        <v>506</v>
      </c>
      <c r="P28" s="149"/>
      <c r="Q28" s="149"/>
      <c r="R28" s="153" t="s">
        <v>43</v>
      </c>
      <c r="S28" s="138"/>
    </row>
    <row r="29" spans="1:19" ht="15.6">
      <c r="A29" s="78">
        <v>20</v>
      </c>
      <c r="B29" s="77" t="s">
        <v>145</v>
      </c>
      <c r="C29" s="77" t="s">
        <v>146</v>
      </c>
      <c r="D29" s="78">
        <v>1986</v>
      </c>
      <c r="E29" s="77" t="s">
        <v>10</v>
      </c>
      <c r="F29" s="78">
        <v>88</v>
      </c>
      <c r="G29" s="78">
        <v>90</v>
      </c>
      <c r="H29" s="90">
        <f t="shared" si="0"/>
        <v>178</v>
      </c>
      <c r="I29" s="78">
        <v>79</v>
      </c>
      <c r="J29" s="78">
        <v>74</v>
      </c>
      <c r="K29" s="90">
        <f t="shared" si="1"/>
        <v>153</v>
      </c>
      <c r="L29" s="78">
        <v>81</v>
      </c>
      <c r="M29" s="78">
        <v>81</v>
      </c>
      <c r="N29" s="90">
        <f t="shared" si="2"/>
        <v>162</v>
      </c>
      <c r="O29" s="90">
        <f t="shared" si="3"/>
        <v>493</v>
      </c>
      <c r="P29" s="137"/>
      <c r="Q29" s="137"/>
      <c r="R29" s="139"/>
      <c r="S29" s="138"/>
    </row>
    <row r="30" spans="1:19" ht="15.6">
      <c r="A30" s="78">
        <v>21</v>
      </c>
      <c r="B30" s="77" t="s">
        <v>242</v>
      </c>
      <c r="C30" s="77" t="s">
        <v>212</v>
      </c>
      <c r="D30" s="78">
        <v>1986</v>
      </c>
      <c r="E30" s="77" t="s">
        <v>205</v>
      </c>
      <c r="F30" s="78">
        <v>90</v>
      </c>
      <c r="G30" s="78">
        <v>85</v>
      </c>
      <c r="H30" s="90">
        <f t="shared" si="0"/>
        <v>175</v>
      </c>
      <c r="I30" s="78">
        <v>78</v>
      </c>
      <c r="J30" s="78">
        <v>74</v>
      </c>
      <c r="K30" s="90">
        <f t="shared" si="1"/>
        <v>152</v>
      </c>
      <c r="L30" s="78">
        <v>80</v>
      </c>
      <c r="M30" s="78">
        <v>79</v>
      </c>
      <c r="N30" s="90">
        <f t="shared" si="2"/>
        <v>159</v>
      </c>
      <c r="O30" s="90">
        <f t="shared" si="3"/>
        <v>486</v>
      </c>
      <c r="P30" s="137"/>
      <c r="Q30" s="137"/>
      <c r="R30" s="137"/>
      <c r="S30" s="138"/>
    </row>
    <row r="31" spans="1:19" ht="15.6">
      <c r="A31" s="78">
        <v>22</v>
      </c>
      <c r="B31" s="77" t="s">
        <v>213</v>
      </c>
      <c r="C31" s="77" t="s">
        <v>214</v>
      </c>
      <c r="D31" s="78">
        <v>1986</v>
      </c>
      <c r="E31" s="77" t="s">
        <v>205</v>
      </c>
      <c r="F31" s="89">
        <v>86</v>
      </c>
      <c r="G31" s="89">
        <v>89</v>
      </c>
      <c r="H31" s="90">
        <f t="shared" si="0"/>
        <v>175</v>
      </c>
      <c r="I31" s="78">
        <v>75</v>
      </c>
      <c r="J31" s="78">
        <v>67</v>
      </c>
      <c r="K31" s="90">
        <f t="shared" si="1"/>
        <v>142</v>
      </c>
      <c r="L31" s="78">
        <v>86</v>
      </c>
      <c r="M31" s="78">
        <v>80</v>
      </c>
      <c r="N31" s="90">
        <f t="shared" si="2"/>
        <v>166</v>
      </c>
      <c r="O31" s="90">
        <f t="shared" si="3"/>
        <v>483</v>
      </c>
      <c r="P31" s="137"/>
      <c r="Q31" s="137"/>
      <c r="R31" s="137"/>
      <c r="S31" s="138"/>
    </row>
    <row r="32" spans="1:19" ht="15.6">
      <c r="A32" s="78">
        <v>23</v>
      </c>
      <c r="B32" s="77" t="s">
        <v>211</v>
      </c>
      <c r="C32" s="77" t="s">
        <v>212</v>
      </c>
      <c r="D32" s="78">
        <v>1988</v>
      </c>
      <c r="E32" s="77" t="s">
        <v>205</v>
      </c>
      <c r="F32" s="78">
        <v>88</v>
      </c>
      <c r="G32" s="78">
        <v>87</v>
      </c>
      <c r="H32" s="90">
        <f>SUM(F32:G32)</f>
        <v>175</v>
      </c>
      <c r="I32" s="78">
        <v>63</v>
      </c>
      <c r="J32" s="78">
        <v>70</v>
      </c>
      <c r="K32" s="90">
        <f>SUM(I32:J32)</f>
        <v>133</v>
      </c>
      <c r="L32" s="78">
        <v>72</v>
      </c>
      <c r="M32" s="78">
        <v>81</v>
      </c>
      <c r="N32" s="90">
        <f>SUM(L32:M32)</f>
        <v>153</v>
      </c>
      <c r="O32" s="90">
        <f>H32+K32+N32</f>
        <v>461</v>
      </c>
      <c r="P32" s="137"/>
      <c r="Q32" s="137"/>
      <c r="R32" s="137"/>
      <c r="S32" s="138"/>
    </row>
    <row r="33" spans="1:19" ht="15.6">
      <c r="A33" s="78">
        <v>24</v>
      </c>
      <c r="B33" s="77" t="s">
        <v>535</v>
      </c>
      <c r="C33" s="77" t="s">
        <v>536</v>
      </c>
      <c r="D33" s="78">
        <v>1972</v>
      </c>
      <c r="E33" s="77" t="s">
        <v>195</v>
      </c>
      <c r="F33" s="78">
        <v>87</v>
      </c>
      <c r="G33" s="78">
        <v>82</v>
      </c>
      <c r="H33" s="90">
        <f t="shared" si="0"/>
        <v>169</v>
      </c>
      <c r="I33" s="78">
        <v>72</v>
      </c>
      <c r="J33" s="78">
        <v>70</v>
      </c>
      <c r="K33" s="90">
        <f t="shared" si="1"/>
        <v>142</v>
      </c>
      <c r="L33" s="78">
        <v>61</v>
      </c>
      <c r="M33" s="78">
        <v>82</v>
      </c>
      <c r="N33" s="90">
        <f t="shared" si="2"/>
        <v>143</v>
      </c>
      <c r="O33" s="90">
        <f t="shared" si="3"/>
        <v>454</v>
      </c>
      <c r="P33" s="137"/>
      <c r="Q33" s="137"/>
      <c r="R33" s="137"/>
    </row>
    <row r="34" spans="1:19" ht="15.6">
      <c r="A34" s="78" t="s">
        <v>505</v>
      </c>
      <c r="B34" s="77" t="s">
        <v>471</v>
      </c>
      <c r="C34" s="77" t="s">
        <v>472</v>
      </c>
      <c r="D34" s="78">
        <v>1985</v>
      </c>
      <c r="E34" s="77" t="s">
        <v>18</v>
      </c>
      <c r="F34" s="89"/>
      <c r="G34" s="89"/>
      <c r="H34" s="90">
        <f t="shared" si="0"/>
        <v>0</v>
      </c>
      <c r="K34" s="90">
        <f t="shared" si="1"/>
        <v>0</v>
      </c>
      <c r="N34" s="90">
        <f t="shared" si="2"/>
        <v>0</v>
      </c>
      <c r="O34" s="90">
        <f t="shared" si="3"/>
        <v>0</v>
      </c>
      <c r="P34" s="137"/>
      <c r="Q34" s="137"/>
      <c r="R34" s="137"/>
      <c r="S34" s="138"/>
    </row>
    <row r="35" spans="1:19" ht="15.6">
      <c r="A35" s="78" t="s">
        <v>505</v>
      </c>
      <c r="B35" s="77" t="s">
        <v>131</v>
      </c>
      <c r="C35" s="77" t="s">
        <v>132</v>
      </c>
      <c r="D35" s="78">
        <v>1961</v>
      </c>
      <c r="E35" s="77" t="s">
        <v>241</v>
      </c>
      <c r="F35" s="89"/>
      <c r="G35" s="89"/>
      <c r="H35" s="90">
        <f>SUM(F35:G35)</f>
        <v>0</v>
      </c>
      <c r="K35" s="90">
        <f>SUM(I35:J35)</f>
        <v>0</v>
      </c>
      <c r="N35" s="90">
        <f>SUM(L35:M35)</f>
        <v>0</v>
      </c>
      <c r="O35" s="90">
        <f>H35+K35+N35</f>
        <v>0</v>
      </c>
    </row>
    <row r="37" spans="1:19" ht="17.399999999999999">
      <c r="A37" s="232" t="s">
        <v>90</v>
      </c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</row>
    <row r="38" spans="1:19" ht="15.6">
      <c r="A38" s="227" t="s">
        <v>0</v>
      </c>
      <c r="B38" s="227"/>
      <c r="L38" s="69"/>
      <c r="P38" s="227" t="s">
        <v>540</v>
      </c>
      <c r="Q38" s="227"/>
      <c r="R38" s="227"/>
      <c r="S38" s="227"/>
    </row>
    <row r="39" spans="1:19" ht="15.6">
      <c r="L39" s="69"/>
      <c r="S39" s="77"/>
    </row>
    <row r="41" spans="1:19" ht="15.6">
      <c r="A41" s="230" t="s">
        <v>257</v>
      </c>
      <c r="B41" s="230"/>
      <c r="C41" s="230"/>
      <c r="D41" s="230"/>
      <c r="E41" s="230"/>
      <c r="F41" s="230"/>
      <c r="G41" s="230"/>
      <c r="I41" s="227"/>
      <c r="J41" s="227"/>
      <c r="K41" s="227"/>
      <c r="L41" s="227"/>
      <c r="M41" s="227"/>
      <c r="N41" s="227"/>
      <c r="O41" s="224"/>
      <c r="P41" s="224"/>
    </row>
    <row r="42" spans="1:19" ht="15.6">
      <c r="A42" s="230"/>
      <c r="B42" s="230"/>
      <c r="C42" s="230"/>
      <c r="D42" s="230"/>
      <c r="E42" s="230"/>
    </row>
    <row r="43" spans="1:19" ht="15.6">
      <c r="A43" s="230"/>
      <c r="B43" s="230"/>
      <c r="C43" s="230"/>
      <c r="D43" s="230"/>
      <c r="E43" s="230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</row>
    <row r="44" spans="1:19" ht="15.6">
      <c r="A44" s="84" t="s">
        <v>37</v>
      </c>
      <c r="B44" s="231" t="s">
        <v>38</v>
      </c>
      <c r="C44" s="231"/>
      <c r="D44" s="84" t="s">
        <v>39</v>
      </c>
      <c r="E44" s="85" t="s">
        <v>1</v>
      </c>
      <c r="F44" s="225" t="s">
        <v>128</v>
      </c>
      <c r="G44" s="225"/>
      <c r="H44" s="225"/>
      <c r="I44" s="225" t="s">
        <v>129</v>
      </c>
      <c r="J44" s="225"/>
      <c r="K44" s="225"/>
      <c r="L44" s="225" t="s">
        <v>130</v>
      </c>
      <c r="M44" s="225"/>
      <c r="N44" s="225"/>
      <c r="O44" s="86" t="s">
        <v>5</v>
      </c>
      <c r="P44" s="86" t="s">
        <v>6</v>
      </c>
      <c r="Q44" s="86"/>
      <c r="R44" s="86"/>
    </row>
    <row r="45" spans="1:19" ht="15.6">
      <c r="A45" s="84"/>
      <c r="B45" s="84"/>
      <c r="C45" s="84"/>
      <c r="D45" s="84"/>
      <c r="E45" s="85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</row>
    <row r="46" spans="1:19" s="29" customFormat="1" ht="15.6">
      <c r="A46" s="69" t="s">
        <v>41</v>
      </c>
      <c r="B46" s="79" t="s">
        <v>142</v>
      </c>
      <c r="C46" s="79" t="s">
        <v>114</v>
      </c>
      <c r="D46" s="69">
        <v>1953</v>
      </c>
      <c r="E46" s="79" t="s">
        <v>7</v>
      </c>
      <c r="F46" s="140">
        <v>97</v>
      </c>
      <c r="G46" s="140">
        <v>97</v>
      </c>
      <c r="H46" s="90">
        <f>SUM(F46:G46)</f>
        <v>194</v>
      </c>
      <c r="I46" s="69">
        <v>87</v>
      </c>
      <c r="J46" s="69">
        <v>87</v>
      </c>
      <c r="K46" s="90">
        <f>SUM(I46:J46)</f>
        <v>174</v>
      </c>
      <c r="L46" s="69">
        <v>90</v>
      </c>
      <c r="M46" s="69">
        <v>97</v>
      </c>
      <c r="N46" s="90">
        <f>SUM(L46:M46)</f>
        <v>187</v>
      </c>
      <c r="O46" s="90">
        <f>H46+K46+N46</f>
        <v>555</v>
      </c>
      <c r="P46" s="137" t="s">
        <v>41</v>
      </c>
      <c r="Q46" s="137"/>
    </row>
    <row r="47" spans="1:19" s="29" customFormat="1" ht="15.6">
      <c r="A47" s="69" t="s">
        <v>42</v>
      </c>
      <c r="B47" s="79" t="s">
        <v>143</v>
      </c>
      <c r="C47" s="79" t="s">
        <v>103</v>
      </c>
      <c r="D47" s="69">
        <v>1956</v>
      </c>
      <c r="E47" s="79" t="s">
        <v>9</v>
      </c>
      <c r="F47" s="69">
        <v>90</v>
      </c>
      <c r="G47" s="69">
        <v>93</v>
      </c>
      <c r="H47" s="90">
        <f>SUM(F47:G47)</f>
        <v>183</v>
      </c>
      <c r="I47" s="69">
        <v>88</v>
      </c>
      <c r="J47" s="69">
        <v>77</v>
      </c>
      <c r="K47" s="90">
        <f>SUM(I47:J47)</f>
        <v>165</v>
      </c>
      <c r="L47" s="69">
        <v>93</v>
      </c>
      <c r="M47" s="69">
        <v>90</v>
      </c>
      <c r="N47" s="90">
        <f>SUM(L47:M47)</f>
        <v>183</v>
      </c>
      <c r="O47" s="90">
        <f>H47+K47+N47</f>
        <v>531</v>
      </c>
      <c r="P47" s="137" t="s">
        <v>42</v>
      </c>
      <c r="Q47" s="137"/>
    </row>
    <row r="48" spans="1:19" s="29" customFormat="1" ht="15.6">
      <c r="A48" s="69"/>
      <c r="P48" s="78"/>
      <c r="Q48" s="129"/>
      <c r="R48" s="129"/>
    </row>
    <row r="50" spans="1:19" ht="15.6">
      <c r="A50" s="211" t="s">
        <v>258</v>
      </c>
      <c r="B50" s="211"/>
      <c r="C50" s="211"/>
      <c r="D50" s="211"/>
      <c r="E50" s="211"/>
      <c r="F50" s="211"/>
      <c r="G50" s="211"/>
      <c r="H50" s="211"/>
      <c r="P50" s="77"/>
      <c r="Q50" s="77"/>
      <c r="R50" s="77"/>
      <c r="S50" s="77"/>
    </row>
    <row r="51" spans="1:19" ht="15.6">
      <c r="L51" s="69"/>
      <c r="P51" s="77"/>
      <c r="Q51" s="77"/>
      <c r="R51" s="77"/>
      <c r="S51" s="77"/>
    </row>
    <row r="52" spans="1:19" s="79" customFormat="1" ht="15.6">
      <c r="A52" s="154">
        <v>1</v>
      </c>
      <c r="B52" s="234" t="s">
        <v>96</v>
      </c>
      <c r="C52" s="234"/>
      <c r="D52" s="233" t="s">
        <v>547</v>
      </c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154">
        <v>1611</v>
      </c>
      <c r="P52" s="96"/>
    </row>
    <row r="53" spans="1:19" s="79" customFormat="1" ht="15.6">
      <c r="A53" s="141">
        <v>2</v>
      </c>
      <c r="B53" s="228" t="s">
        <v>95</v>
      </c>
      <c r="C53" s="228"/>
      <c r="D53" s="235" t="s">
        <v>543</v>
      </c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141">
        <v>1571</v>
      </c>
      <c r="P53" s="96"/>
    </row>
    <row r="54" spans="1:19" ht="15.6">
      <c r="A54" s="141">
        <v>3</v>
      </c>
      <c r="B54" s="145" t="s">
        <v>195</v>
      </c>
      <c r="C54" s="145"/>
      <c r="D54" s="144" t="s">
        <v>557</v>
      </c>
      <c r="E54" s="143"/>
      <c r="F54" s="142"/>
      <c r="G54" s="142"/>
      <c r="H54" s="142"/>
      <c r="I54" s="142"/>
      <c r="J54" s="142"/>
      <c r="K54" s="142"/>
      <c r="L54" s="141"/>
      <c r="M54" s="142"/>
      <c r="N54" s="142"/>
      <c r="O54" s="141">
        <v>1547</v>
      </c>
      <c r="P54" s="77"/>
      <c r="Q54" s="77"/>
      <c r="R54" s="77"/>
      <c r="S54" s="77"/>
    </row>
    <row r="55" spans="1:19">
      <c r="A55" s="142">
        <v>4</v>
      </c>
      <c r="B55" s="235" t="s">
        <v>180</v>
      </c>
      <c r="C55" s="235"/>
      <c r="D55" s="235" t="s">
        <v>542</v>
      </c>
      <c r="E55" s="235"/>
      <c r="F55" s="235"/>
      <c r="G55" s="235"/>
      <c r="H55" s="235"/>
      <c r="I55" s="235"/>
      <c r="J55" s="235"/>
      <c r="K55" s="235"/>
      <c r="L55" s="235"/>
      <c r="M55" s="235"/>
      <c r="N55" s="235"/>
      <c r="O55" s="142">
        <v>1537</v>
      </c>
      <c r="P55" s="95"/>
      <c r="Q55" s="77"/>
      <c r="R55" s="77"/>
      <c r="S55" s="77"/>
    </row>
    <row r="56" spans="1:19">
      <c r="A56" s="142">
        <v>5</v>
      </c>
      <c r="B56" s="235" t="s">
        <v>205</v>
      </c>
      <c r="C56" s="235"/>
      <c r="D56" s="235" t="s">
        <v>544</v>
      </c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142">
        <v>1484</v>
      </c>
      <c r="P56" s="96"/>
      <c r="Q56" s="77"/>
      <c r="R56" s="77"/>
      <c r="S56" s="77"/>
    </row>
    <row r="57" spans="1:19" ht="15.6">
      <c r="L57" s="69"/>
      <c r="P57" s="77"/>
      <c r="Q57" s="77"/>
      <c r="R57" s="77"/>
      <c r="S57" s="77"/>
    </row>
    <row r="58" spans="1:19" s="29" customFormat="1" ht="15.6">
      <c r="A58" s="216"/>
      <c r="B58" s="216"/>
      <c r="C58" s="216"/>
      <c r="D58" s="30"/>
      <c r="E58" s="216"/>
      <c r="F58" s="216"/>
      <c r="G58" s="216"/>
      <c r="H58" s="216"/>
      <c r="I58" s="30"/>
      <c r="J58" s="30"/>
      <c r="K58" s="30"/>
      <c r="L58" s="23"/>
      <c r="M58" s="30"/>
      <c r="N58" s="30"/>
      <c r="O58" s="30"/>
      <c r="P58" s="30"/>
    </row>
    <row r="59" spans="1:19" s="29" customFormat="1" ht="15.6">
      <c r="A59" s="224" t="s">
        <v>207</v>
      </c>
      <c r="B59" s="224"/>
      <c r="C59" s="224"/>
      <c r="D59" s="78"/>
      <c r="E59" s="224" t="s">
        <v>366</v>
      </c>
      <c r="F59" s="224"/>
      <c r="G59" s="224"/>
      <c r="H59" s="224"/>
      <c r="I59" s="30"/>
      <c r="J59" s="30"/>
      <c r="K59" s="30"/>
      <c r="L59" s="23"/>
      <c r="M59" s="30"/>
      <c r="N59" s="30"/>
      <c r="O59" s="30"/>
      <c r="P59" s="30"/>
    </row>
    <row r="60" spans="1:19" s="29" customFormat="1" ht="15.6">
      <c r="A60" s="78"/>
      <c r="B60" s="77"/>
      <c r="C60" s="77"/>
      <c r="D60" s="78"/>
      <c r="E60" s="77"/>
      <c r="F60" s="78"/>
      <c r="G60" s="78"/>
      <c r="H60" s="78"/>
      <c r="I60" s="30"/>
      <c r="J60" s="30"/>
      <c r="K60" s="30"/>
      <c r="L60" s="23"/>
      <c r="M60" s="30"/>
      <c r="N60" s="30"/>
      <c r="O60" s="30"/>
      <c r="P60" s="30"/>
    </row>
    <row r="61" spans="1:19" s="29" customFormat="1" ht="15.6">
      <c r="A61" s="78"/>
      <c r="B61" s="77"/>
      <c r="C61" s="77"/>
      <c r="D61" s="78"/>
      <c r="E61" s="77"/>
      <c r="F61" s="78"/>
      <c r="G61" s="78"/>
      <c r="H61" s="78"/>
      <c r="I61" s="30"/>
      <c r="J61" s="30"/>
      <c r="K61" s="30"/>
      <c r="L61" s="23"/>
      <c r="M61" s="30"/>
      <c r="N61" s="30"/>
      <c r="O61" s="30"/>
      <c r="P61" s="30"/>
    </row>
    <row r="62" spans="1:19" ht="15.6">
      <c r="A62" s="224" t="s">
        <v>91</v>
      </c>
      <c r="B62" s="224"/>
      <c r="C62" s="224"/>
      <c r="D62" s="224"/>
      <c r="E62" s="224" t="s">
        <v>365</v>
      </c>
      <c r="F62" s="224"/>
      <c r="G62" s="224"/>
      <c r="H62" s="224"/>
      <c r="L62" s="69"/>
      <c r="P62" s="77"/>
      <c r="Q62" s="77"/>
      <c r="R62" s="77"/>
      <c r="S62" s="77"/>
    </row>
    <row r="63" spans="1:19" ht="15.6">
      <c r="A63" s="7"/>
      <c r="B63" s="7"/>
      <c r="C63" s="7"/>
      <c r="D63" s="3"/>
      <c r="E63" s="7"/>
      <c r="F63" s="7"/>
      <c r="G63" s="7"/>
      <c r="H63" s="7"/>
      <c r="L63" s="69"/>
      <c r="P63" s="77"/>
      <c r="Q63" s="77"/>
      <c r="R63" s="77"/>
      <c r="S63" s="77"/>
    </row>
    <row r="64" spans="1:19" ht="15.6">
      <c r="L64" s="69"/>
      <c r="P64" s="77"/>
      <c r="Q64" s="77"/>
      <c r="R64" s="77"/>
      <c r="S64" s="77"/>
    </row>
    <row r="65" spans="1:19" ht="17.399999999999999">
      <c r="A65" s="232" t="s">
        <v>90</v>
      </c>
      <c r="B65" s="232"/>
      <c r="C65" s="232"/>
      <c r="D65" s="232"/>
      <c r="E65" s="232"/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232"/>
      <c r="Q65" s="87"/>
      <c r="R65" s="87"/>
      <c r="S65" s="87"/>
    </row>
    <row r="66" spans="1:19" ht="15.6">
      <c r="A66" s="227" t="s">
        <v>0</v>
      </c>
      <c r="B66" s="227"/>
      <c r="L66" s="69"/>
      <c r="N66" s="227" t="s">
        <v>540</v>
      </c>
      <c r="O66" s="227"/>
      <c r="P66" s="227"/>
      <c r="Q66" s="77"/>
      <c r="R66" s="77"/>
      <c r="S66" s="77"/>
    </row>
    <row r="67" spans="1:19" ht="15.6">
      <c r="L67" s="69"/>
      <c r="P67" s="77"/>
      <c r="Q67" s="77"/>
      <c r="R67" s="77"/>
      <c r="S67" s="77"/>
    </row>
    <row r="69" spans="1:19" ht="15.6">
      <c r="A69" s="211" t="s">
        <v>259</v>
      </c>
      <c r="B69" s="211"/>
      <c r="C69" s="211"/>
      <c r="D69" s="211"/>
      <c r="E69" s="211"/>
      <c r="G69" s="91"/>
      <c r="H69" s="226"/>
      <c r="I69" s="226"/>
      <c r="J69" s="226"/>
      <c r="L69" s="88"/>
      <c r="M69" s="229"/>
      <c r="N69" s="229"/>
      <c r="P69" s="77"/>
      <c r="Q69" s="77"/>
      <c r="R69" s="77"/>
      <c r="S69" s="77"/>
    </row>
    <row r="70" spans="1:19" ht="15.6">
      <c r="L70" s="69"/>
      <c r="P70" s="77"/>
      <c r="Q70" s="77"/>
      <c r="R70" s="77"/>
      <c r="S70" s="77"/>
    </row>
    <row r="71" spans="1:19" ht="15.6">
      <c r="A71" s="84" t="s">
        <v>37</v>
      </c>
      <c r="B71" s="231" t="s">
        <v>38</v>
      </c>
      <c r="C71" s="231"/>
      <c r="D71" s="84" t="s">
        <v>39</v>
      </c>
      <c r="E71" s="85" t="s">
        <v>1</v>
      </c>
      <c r="F71" s="225" t="s">
        <v>128</v>
      </c>
      <c r="G71" s="225"/>
      <c r="H71" s="225"/>
      <c r="I71" s="225" t="s">
        <v>129</v>
      </c>
      <c r="J71" s="225"/>
      <c r="K71" s="225"/>
      <c r="L71" s="225" t="s">
        <v>130</v>
      </c>
      <c r="M71" s="225"/>
      <c r="N71" s="225"/>
      <c r="O71" s="86" t="s">
        <v>5</v>
      </c>
      <c r="P71" s="86" t="s">
        <v>6</v>
      </c>
      <c r="Q71" s="86"/>
      <c r="R71" s="86"/>
    </row>
    <row r="72" spans="1:19" ht="15.6">
      <c r="A72" s="84"/>
      <c r="B72" s="84"/>
      <c r="C72" s="84"/>
      <c r="D72" s="84"/>
      <c r="E72" s="85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</row>
    <row r="73" spans="1:19" s="79" customFormat="1" ht="15.6">
      <c r="A73" s="69" t="s">
        <v>41</v>
      </c>
      <c r="B73" s="79" t="s">
        <v>30</v>
      </c>
      <c r="C73" s="79" t="s">
        <v>102</v>
      </c>
      <c r="D73" s="69">
        <v>1956</v>
      </c>
      <c r="E73" s="79" t="s">
        <v>195</v>
      </c>
      <c r="F73" s="69">
        <v>99</v>
      </c>
      <c r="G73" s="69">
        <v>96</v>
      </c>
      <c r="H73" s="90">
        <f>SUM(F73:G73)</f>
        <v>195</v>
      </c>
      <c r="I73" s="69">
        <v>85</v>
      </c>
      <c r="J73" s="69">
        <v>93</v>
      </c>
      <c r="K73" s="90">
        <f>SUM(I73:J73)</f>
        <v>178</v>
      </c>
      <c r="L73" s="69">
        <v>92</v>
      </c>
      <c r="M73" s="69">
        <v>96</v>
      </c>
      <c r="N73" s="90">
        <f>SUM(L73:M73)</f>
        <v>188</v>
      </c>
      <c r="O73" s="90">
        <f>H73+K73+N73</f>
        <v>561</v>
      </c>
      <c r="P73" s="69" t="s">
        <v>41</v>
      </c>
    </row>
    <row r="74" spans="1:19" s="79" customFormat="1" ht="15.6">
      <c r="A74" s="69" t="s">
        <v>42</v>
      </c>
      <c r="B74" s="79" t="s">
        <v>534</v>
      </c>
      <c r="C74" s="79" t="s">
        <v>110</v>
      </c>
      <c r="D74" s="69">
        <v>1958</v>
      </c>
      <c r="E74" s="79" t="s">
        <v>9</v>
      </c>
      <c r="F74" s="69">
        <v>97</v>
      </c>
      <c r="G74" s="69">
        <v>99</v>
      </c>
      <c r="H74" s="90">
        <f>SUM(F74:G74)</f>
        <v>196</v>
      </c>
      <c r="I74" s="69">
        <v>81</v>
      </c>
      <c r="J74" s="69">
        <v>88</v>
      </c>
      <c r="K74" s="90">
        <f>SUM(I74:J74)</f>
        <v>169</v>
      </c>
      <c r="L74" s="69">
        <v>89</v>
      </c>
      <c r="M74" s="69">
        <v>88</v>
      </c>
      <c r="N74" s="90">
        <f>SUM(L74:M74)</f>
        <v>177</v>
      </c>
      <c r="O74" s="90">
        <f>H74+K74+N74</f>
        <v>542</v>
      </c>
      <c r="P74" s="69" t="s">
        <v>42</v>
      </c>
    </row>
    <row r="75" spans="1:19" s="79" customFormat="1" ht="15.6">
      <c r="A75" s="69" t="s">
        <v>43</v>
      </c>
      <c r="B75" s="79" t="s">
        <v>532</v>
      </c>
      <c r="C75" s="79" t="s">
        <v>123</v>
      </c>
      <c r="D75" s="69">
        <v>1960</v>
      </c>
      <c r="E75" s="79" t="s">
        <v>13</v>
      </c>
      <c r="F75" s="69">
        <v>89</v>
      </c>
      <c r="G75" s="69">
        <v>94</v>
      </c>
      <c r="H75" s="90">
        <f>SUM(F75:G75)</f>
        <v>183</v>
      </c>
      <c r="I75" s="69">
        <v>70</v>
      </c>
      <c r="J75" s="69">
        <v>58</v>
      </c>
      <c r="K75" s="90">
        <f>SUM(I75:J75)</f>
        <v>128</v>
      </c>
      <c r="L75" s="69">
        <v>87</v>
      </c>
      <c r="M75" s="69">
        <v>68</v>
      </c>
      <c r="N75" s="90">
        <f>SUM(L75:M75)</f>
        <v>155</v>
      </c>
      <c r="O75" s="90">
        <f>H75+K75+N75</f>
        <v>466</v>
      </c>
      <c r="P75" s="69"/>
      <c r="Q75" s="77" t="s">
        <v>551</v>
      </c>
      <c r="R75" s="77" t="s">
        <v>552</v>
      </c>
    </row>
    <row r="76" spans="1:19">
      <c r="Q76" s="77"/>
      <c r="R76" s="77"/>
      <c r="S76" s="77"/>
    </row>
    <row r="77" spans="1:19" ht="15.6">
      <c r="L77" s="69"/>
      <c r="Q77" s="77"/>
      <c r="R77" s="77"/>
      <c r="S77" s="77"/>
    </row>
    <row r="78" spans="1:19" ht="15.6">
      <c r="A78" s="211" t="s">
        <v>260</v>
      </c>
      <c r="B78" s="211"/>
      <c r="C78" s="211"/>
      <c r="D78" s="211"/>
      <c r="E78" s="211"/>
      <c r="G78" s="91"/>
      <c r="H78" s="226"/>
      <c r="I78" s="226"/>
      <c r="J78" s="226"/>
      <c r="L78" s="88"/>
      <c r="M78" s="229"/>
      <c r="N78" s="229"/>
      <c r="Q78" s="77"/>
      <c r="R78" s="77"/>
      <c r="S78" s="77"/>
    </row>
    <row r="79" spans="1:19" ht="15.6">
      <c r="L79" s="69"/>
      <c r="Q79" s="77"/>
      <c r="R79" s="77"/>
      <c r="S79" s="77"/>
    </row>
    <row r="80" spans="1:19" ht="15.6">
      <c r="A80" s="84" t="s">
        <v>37</v>
      </c>
      <c r="B80" s="231" t="s">
        <v>38</v>
      </c>
      <c r="C80" s="231"/>
      <c r="D80" s="84" t="s">
        <v>39</v>
      </c>
      <c r="E80" s="85" t="s">
        <v>1</v>
      </c>
      <c r="F80" s="225" t="s">
        <v>128</v>
      </c>
      <c r="G80" s="225"/>
      <c r="H80" s="225"/>
      <c r="I80" s="225" t="s">
        <v>129</v>
      </c>
      <c r="J80" s="225"/>
      <c r="K80" s="225"/>
      <c r="L80" s="225" t="s">
        <v>130</v>
      </c>
      <c r="M80" s="225"/>
      <c r="N80" s="225"/>
      <c r="O80" s="86" t="s">
        <v>5</v>
      </c>
      <c r="P80" s="86" t="s">
        <v>6</v>
      </c>
      <c r="Q80" s="86"/>
      <c r="R80" s="86"/>
    </row>
    <row r="81" spans="1:19" s="79" customFormat="1" ht="15.6">
      <c r="A81" s="69"/>
      <c r="D81" s="69"/>
      <c r="F81" s="69"/>
      <c r="G81" s="69"/>
      <c r="H81" s="90"/>
      <c r="I81" s="69"/>
      <c r="J81" s="69"/>
      <c r="K81" s="90"/>
      <c r="L81" s="69"/>
      <c r="M81" s="69"/>
      <c r="N81" s="90"/>
      <c r="O81" s="90"/>
      <c r="P81" s="69"/>
    </row>
    <row r="82" spans="1:19" s="79" customFormat="1" ht="15.6">
      <c r="A82" s="69" t="s">
        <v>41</v>
      </c>
      <c r="B82" s="79" t="s">
        <v>68</v>
      </c>
      <c r="C82" s="79" t="s">
        <v>115</v>
      </c>
      <c r="D82" s="69">
        <v>1949</v>
      </c>
      <c r="E82" s="79" t="s">
        <v>195</v>
      </c>
      <c r="F82" s="69">
        <v>96</v>
      </c>
      <c r="G82" s="69">
        <v>93</v>
      </c>
      <c r="H82" s="90">
        <f>SUM(F82:G82)</f>
        <v>189</v>
      </c>
      <c r="I82" s="69">
        <v>79</v>
      </c>
      <c r="J82" s="69">
        <v>81</v>
      </c>
      <c r="K82" s="90">
        <f>SUM(I82:J82)</f>
        <v>160</v>
      </c>
      <c r="L82" s="69">
        <v>86</v>
      </c>
      <c r="M82" s="69">
        <v>93</v>
      </c>
      <c r="N82" s="90">
        <f>SUM(L82:M82)</f>
        <v>179</v>
      </c>
      <c r="O82" s="90">
        <f>H82+K82+N82</f>
        <v>528</v>
      </c>
      <c r="P82" s="69" t="s">
        <v>42</v>
      </c>
    </row>
    <row r="83" spans="1:19" ht="15.6">
      <c r="A83" s="69" t="s">
        <v>42</v>
      </c>
      <c r="B83" s="79" t="s">
        <v>14</v>
      </c>
      <c r="C83" s="79" t="s">
        <v>121</v>
      </c>
      <c r="D83" s="69">
        <v>1943</v>
      </c>
      <c r="E83" s="79" t="s">
        <v>15</v>
      </c>
      <c r="F83" s="69">
        <v>94</v>
      </c>
      <c r="G83" s="69">
        <v>95</v>
      </c>
      <c r="H83" s="90">
        <f>SUM(F83:G83)</f>
        <v>189</v>
      </c>
      <c r="I83" s="69">
        <v>82</v>
      </c>
      <c r="J83" s="69">
        <v>81</v>
      </c>
      <c r="K83" s="90">
        <f>SUM(I83:J83)</f>
        <v>163</v>
      </c>
      <c r="L83" s="69">
        <v>81</v>
      </c>
      <c r="M83" s="69">
        <v>90</v>
      </c>
      <c r="N83" s="90">
        <f>SUM(L83:M83)</f>
        <v>171</v>
      </c>
      <c r="O83" s="90">
        <f>H83+K83+N83</f>
        <v>523</v>
      </c>
      <c r="P83" s="69" t="s">
        <v>43</v>
      </c>
      <c r="Q83" s="77"/>
      <c r="R83" s="77"/>
      <c r="S83" s="77"/>
    </row>
    <row r="84" spans="1:19" ht="15.6">
      <c r="A84" s="69" t="s">
        <v>43</v>
      </c>
      <c r="B84" s="79" t="s">
        <v>63</v>
      </c>
      <c r="C84" s="79" t="s">
        <v>119</v>
      </c>
      <c r="D84" s="69">
        <v>1947</v>
      </c>
      <c r="E84" s="79" t="s">
        <v>35</v>
      </c>
      <c r="F84" s="69">
        <v>98</v>
      </c>
      <c r="G84" s="69">
        <v>96</v>
      </c>
      <c r="H84" s="90">
        <f>SUM(F84:G84)</f>
        <v>194</v>
      </c>
      <c r="I84" s="69">
        <v>64</v>
      </c>
      <c r="J84" s="69">
        <v>70</v>
      </c>
      <c r="K84" s="90">
        <f>SUM(I84:J84)</f>
        <v>134</v>
      </c>
      <c r="L84" s="69">
        <v>84</v>
      </c>
      <c r="M84" s="69">
        <v>78</v>
      </c>
      <c r="N84" s="90">
        <f>SUM(L84:M84)</f>
        <v>162</v>
      </c>
      <c r="O84" s="90">
        <f>H84+K84+N84</f>
        <v>490</v>
      </c>
      <c r="Q84" s="77"/>
      <c r="R84" s="77"/>
      <c r="S84" s="77"/>
    </row>
    <row r="85" spans="1:19" ht="15.6">
      <c r="L85" s="69"/>
      <c r="Q85" s="77"/>
      <c r="R85" s="77"/>
      <c r="S85" s="77"/>
    </row>
    <row r="86" spans="1:19" ht="15.6">
      <c r="A86" s="211" t="s">
        <v>261</v>
      </c>
      <c r="B86" s="211"/>
      <c r="C86" s="211"/>
      <c r="D86" s="211"/>
      <c r="E86" s="211"/>
      <c r="H86" s="91"/>
      <c r="I86" s="226"/>
      <c r="J86" s="226"/>
      <c r="K86" s="226"/>
      <c r="L86" s="91"/>
      <c r="M86" s="226"/>
      <c r="N86" s="226"/>
      <c r="Q86" s="77"/>
      <c r="R86" s="77"/>
      <c r="S86" s="77"/>
    </row>
    <row r="87" spans="1:19" ht="15.6">
      <c r="L87" s="69"/>
      <c r="Q87" s="77"/>
      <c r="R87" s="77"/>
      <c r="S87" s="77"/>
    </row>
    <row r="88" spans="1:19" ht="15.6">
      <c r="A88" s="84" t="s">
        <v>37</v>
      </c>
      <c r="B88" s="231" t="s">
        <v>38</v>
      </c>
      <c r="C88" s="231"/>
      <c r="D88" s="84" t="s">
        <v>39</v>
      </c>
      <c r="E88" s="85" t="s">
        <v>1</v>
      </c>
      <c r="F88" s="225" t="s">
        <v>128</v>
      </c>
      <c r="G88" s="225"/>
      <c r="H88" s="225"/>
      <c r="I88" s="225" t="s">
        <v>129</v>
      </c>
      <c r="J88" s="225"/>
      <c r="K88" s="225"/>
      <c r="L88" s="225" t="s">
        <v>130</v>
      </c>
      <c r="M88" s="225"/>
      <c r="N88" s="225"/>
      <c r="O88" s="86" t="s">
        <v>5</v>
      </c>
      <c r="P88" s="86" t="s">
        <v>6</v>
      </c>
      <c r="Q88" s="86"/>
      <c r="R88" s="86"/>
    </row>
    <row r="89" spans="1:19" s="79" customFormat="1" ht="15.6">
      <c r="A89" s="69" t="s">
        <v>41</v>
      </c>
      <c r="B89" s="79" t="s">
        <v>34</v>
      </c>
      <c r="C89" s="79" t="s">
        <v>105</v>
      </c>
      <c r="D89" s="69">
        <v>1942</v>
      </c>
      <c r="E89" s="79" t="s">
        <v>35</v>
      </c>
      <c r="F89" s="69">
        <v>95</v>
      </c>
      <c r="G89" s="69">
        <v>92</v>
      </c>
      <c r="H89" s="90">
        <f>SUM(F89:G89)</f>
        <v>187</v>
      </c>
      <c r="I89" s="69">
        <v>71</v>
      </c>
      <c r="J89" s="69">
        <v>77</v>
      </c>
      <c r="K89" s="90">
        <f>SUM(I89:J89)</f>
        <v>148</v>
      </c>
      <c r="L89" s="69">
        <v>88</v>
      </c>
      <c r="M89" s="69">
        <v>90</v>
      </c>
      <c r="N89" s="90">
        <f>SUM(L89:M89)</f>
        <v>178</v>
      </c>
      <c r="O89" s="90">
        <f>H89+K89+N89</f>
        <v>513</v>
      </c>
      <c r="P89" s="69" t="s">
        <v>43</v>
      </c>
    </row>
    <row r="90" spans="1:19" s="79" customFormat="1" ht="15.6">
      <c r="A90" s="69" t="s">
        <v>42</v>
      </c>
      <c r="B90" s="79" t="s">
        <v>64</v>
      </c>
      <c r="C90" s="79" t="s">
        <v>150</v>
      </c>
      <c r="D90" s="69">
        <v>1939</v>
      </c>
      <c r="E90" s="79" t="s">
        <v>195</v>
      </c>
      <c r="F90" s="69">
        <v>94</v>
      </c>
      <c r="G90" s="69">
        <v>93</v>
      </c>
      <c r="H90" s="90">
        <f>SUM(F90:G90)</f>
        <v>187</v>
      </c>
      <c r="I90" s="69">
        <v>64</v>
      </c>
      <c r="J90" s="69">
        <v>77</v>
      </c>
      <c r="K90" s="90">
        <f>SUM(I90:J90)</f>
        <v>141</v>
      </c>
      <c r="L90" s="69">
        <v>87</v>
      </c>
      <c r="M90" s="69">
        <v>90</v>
      </c>
      <c r="N90" s="90">
        <f>SUM(L90:M90)</f>
        <v>177</v>
      </c>
      <c r="O90" s="90">
        <f>H90+K90+N90</f>
        <v>505</v>
      </c>
      <c r="P90" s="69" t="s">
        <v>43</v>
      </c>
    </row>
    <row r="91" spans="1:19" ht="15.6">
      <c r="A91" s="69" t="s">
        <v>43</v>
      </c>
      <c r="B91" s="79" t="s">
        <v>82</v>
      </c>
      <c r="C91" s="79" t="s">
        <v>149</v>
      </c>
      <c r="D91" s="69">
        <v>1936</v>
      </c>
      <c r="E91" s="79" t="s">
        <v>35</v>
      </c>
      <c r="F91" s="69">
        <v>91</v>
      </c>
      <c r="G91" s="69">
        <v>92</v>
      </c>
      <c r="H91" s="90">
        <f>SUM(F91:G91)</f>
        <v>183</v>
      </c>
      <c r="I91" s="69">
        <v>68</v>
      </c>
      <c r="J91" s="69">
        <v>66</v>
      </c>
      <c r="K91" s="90">
        <f>SUM(I91:J91)</f>
        <v>134</v>
      </c>
      <c r="L91" s="69">
        <v>71</v>
      </c>
      <c r="M91" s="69">
        <v>83</v>
      </c>
      <c r="N91" s="90">
        <f>SUM(L91:M91)</f>
        <v>154</v>
      </c>
      <c r="O91" s="90">
        <f>H91+K91+N91</f>
        <v>471</v>
      </c>
    </row>
    <row r="93" spans="1:19" s="29" customFormat="1" ht="15.6">
      <c r="A93" s="224" t="s">
        <v>207</v>
      </c>
      <c r="B93" s="224"/>
      <c r="C93" s="224"/>
      <c r="D93" s="78"/>
      <c r="E93" s="224" t="s">
        <v>366</v>
      </c>
      <c r="F93" s="224"/>
      <c r="G93" s="224"/>
      <c r="H93" s="224"/>
      <c r="I93" s="78"/>
      <c r="J93" s="78"/>
      <c r="K93" s="78"/>
      <c r="L93" s="69"/>
      <c r="M93" s="78"/>
      <c r="N93" s="78"/>
      <c r="O93" s="78"/>
      <c r="P93" s="78"/>
    </row>
    <row r="94" spans="1:19" s="29" customFormat="1" ht="15.6">
      <c r="A94" s="78"/>
      <c r="B94" s="77"/>
      <c r="C94" s="77"/>
      <c r="D94" s="78"/>
      <c r="E94" s="77"/>
      <c r="F94" s="78"/>
      <c r="G94" s="78"/>
      <c r="H94" s="78"/>
      <c r="I94" s="78"/>
      <c r="J94" s="78"/>
      <c r="K94" s="78"/>
      <c r="L94" s="69"/>
      <c r="M94" s="78"/>
      <c r="N94" s="78"/>
      <c r="O94" s="78"/>
      <c r="P94" s="78"/>
    </row>
    <row r="95" spans="1:19" s="29" customFormat="1" ht="15.6">
      <c r="A95" s="78"/>
      <c r="B95" s="77"/>
      <c r="C95" s="77"/>
      <c r="D95" s="78"/>
      <c r="E95" s="77"/>
      <c r="F95" s="78"/>
      <c r="G95" s="78"/>
      <c r="H95" s="78"/>
      <c r="I95" s="78"/>
      <c r="J95" s="78"/>
      <c r="K95" s="78"/>
      <c r="L95" s="69"/>
      <c r="M95" s="78"/>
      <c r="N95" s="78"/>
      <c r="O95" s="78"/>
      <c r="P95" s="78"/>
    </row>
    <row r="96" spans="1:19" ht="15.6">
      <c r="A96" s="224" t="s">
        <v>91</v>
      </c>
      <c r="B96" s="224"/>
      <c r="C96" s="224"/>
      <c r="D96" s="224"/>
      <c r="E96" s="224" t="s">
        <v>365</v>
      </c>
      <c r="F96" s="224"/>
      <c r="G96" s="224"/>
      <c r="H96" s="224"/>
      <c r="L96" s="69"/>
      <c r="P96" s="77"/>
      <c r="Q96" s="77"/>
      <c r="R96" s="77"/>
      <c r="S96" s="77"/>
    </row>
    <row r="99" spans="1:16" s="29" customFormat="1" ht="15.6">
      <c r="A99" s="224"/>
      <c r="B99" s="224"/>
      <c r="C99" s="224"/>
      <c r="D99" s="78"/>
      <c r="E99" s="224"/>
      <c r="F99" s="224"/>
      <c r="G99" s="224"/>
      <c r="H99" s="224"/>
      <c r="I99" s="78"/>
      <c r="J99" s="78"/>
      <c r="K99" s="78"/>
      <c r="L99" s="69"/>
      <c r="M99" s="78"/>
      <c r="N99" s="78"/>
      <c r="O99" s="78"/>
      <c r="P99" s="78"/>
    </row>
    <row r="100" spans="1:16" s="29" customFormat="1" ht="15.6">
      <c r="A100" s="30"/>
      <c r="D100" s="30"/>
      <c r="F100" s="30"/>
      <c r="G100" s="30"/>
      <c r="H100" s="30"/>
      <c r="I100" s="30"/>
      <c r="J100" s="30"/>
      <c r="K100" s="30"/>
      <c r="L100" s="23"/>
      <c r="M100" s="30"/>
      <c r="N100" s="30"/>
      <c r="O100" s="30"/>
      <c r="P100" s="30"/>
    </row>
    <row r="101" spans="1:16" s="29" customFormat="1" ht="15.6">
      <c r="A101" s="30"/>
      <c r="D101" s="30"/>
      <c r="F101" s="30"/>
      <c r="G101" s="30"/>
      <c r="H101" s="30"/>
      <c r="I101" s="30"/>
      <c r="J101" s="30"/>
      <c r="K101" s="30"/>
      <c r="L101" s="23"/>
      <c r="M101" s="30"/>
      <c r="N101" s="30"/>
      <c r="O101" s="30"/>
      <c r="P101" s="30"/>
    </row>
    <row r="102" spans="1:16" s="29" customFormat="1" ht="15.6">
      <c r="A102" s="216"/>
      <c r="B102" s="216"/>
      <c r="C102" s="216"/>
      <c r="D102" s="216"/>
      <c r="E102" s="216"/>
      <c r="F102" s="216"/>
      <c r="G102" s="216"/>
      <c r="H102" s="216"/>
      <c r="I102" s="30"/>
      <c r="J102" s="30"/>
      <c r="K102" s="30"/>
      <c r="L102" s="23"/>
      <c r="M102" s="30"/>
      <c r="N102" s="30"/>
      <c r="O102" s="30"/>
      <c r="P102" s="30"/>
    </row>
  </sheetData>
  <mergeCells count="74">
    <mergeCell ref="A99:C99"/>
    <mergeCell ref="E99:H99"/>
    <mergeCell ref="A102:D102"/>
    <mergeCell ref="E102:H102"/>
    <mergeCell ref="N66:P66"/>
    <mergeCell ref="A65:P65"/>
    <mergeCell ref="A58:C58"/>
    <mergeCell ref="E58:H58"/>
    <mergeCell ref="A59:C59"/>
    <mergeCell ref="E59:H59"/>
    <mergeCell ref="D53:N53"/>
    <mergeCell ref="A50:H50"/>
    <mergeCell ref="B56:C56"/>
    <mergeCell ref="D55:N55"/>
    <mergeCell ref="D56:N56"/>
    <mergeCell ref="B55:C55"/>
    <mergeCell ref="A37:S37"/>
    <mergeCell ref="A38:B38"/>
    <mergeCell ref="D52:N52"/>
    <mergeCell ref="F44:H44"/>
    <mergeCell ref="B52:C52"/>
    <mergeCell ref="I44:K44"/>
    <mergeCell ref="L44:N44"/>
    <mergeCell ref="A43:E43"/>
    <mergeCell ref="B44:C44"/>
    <mergeCell ref="A7:E7"/>
    <mergeCell ref="B8:C8"/>
    <mergeCell ref="Q2:S2"/>
    <mergeCell ref="I5:L5"/>
    <mergeCell ref="M5:N5"/>
    <mergeCell ref="A41:G41"/>
    <mergeCell ref="M41:N41"/>
    <mergeCell ref="I41:L41"/>
    <mergeCell ref="A5:E5"/>
    <mergeCell ref="A6:E6"/>
    <mergeCell ref="B80:C80"/>
    <mergeCell ref="B71:C71"/>
    <mergeCell ref="A78:E78"/>
    <mergeCell ref="F71:H71"/>
    <mergeCell ref="A66:B66"/>
    <mergeCell ref="A1:S1"/>
    <mergeCell ref="L8:N8"/>
    <mergeCell ref="F8:H8"/>
    <mergeCell ref="O5:P5"/>
    <mergeCell ref="I8:K8"/>
    <mergeCell ref="L88:N88"/>
    <mergeCell ref="L80:N80"/>
    <mergeCell ref="M78:N78"/>
    <mergeCell ref="H78:J78"/>
    <mergeCell ref="I86:K86"/>
    <mergeCell ref="M86:N86"/>
    <mergeCell ref="F80:H80"/>
    <mergeCell ref="I80:K80"/>
    <mergeCell ref="F88:H88"/>
    <mergeCell ref="O2:P2"/>
    <mergeCell ref="B53:C53"/>
    <mergeCell ref="M69:N69"/>
    <mergeCell ref="L71:N71"/>
    <mergeCell ref="P38:S38"/>
    <mergeCell ref="O41:P41"/>
    <mergeCell ref="A42:E42"/>
    <mergeCell ref="A62:D62"/>
    <mergeCell ref="E62:H62"/>
    <mergeCell ref="A2:B2"/>
    <mergeCell ref="A93:C93"/>
    <mergeCell ref="E93:H93"/>
    <mergeCell ref="A96:D96"/>
    <mergeCell ref="E96:H96"/>
    <mergeCell ref="I71:K71"/>
    <mergeCell ref="A69:E69"/>
    <mergeCell ref="H69:J69"/>
    <mergeCell ref="I88:K88"/>
    <mergeCell ref="B88:C88"/>
    <mergeCell ref="A86:E86"/>
  </mergeCells>
  <phoneticPr fontId="0" type="noConversion"/>
  <conditionalFormatting sqref="F83:G87 L83:M87 I83:J87 F97:G98 L97:M98 L92:M92 F91:G92 I92:J92 I97:J98 F75:G75 I77:J78 L75:M75 L77:M78 I75:J75 I49:J50 F49:G50 L49:M50 F12:G35 F46:G47">
    <cfRule type="cellIs" dxfId="0" priority="1" stopIfTrue="1" operator="equal">
      <formula>100</formula>
    </cfRule>
  </conditionalFormatting>
  <pageMargins left="0.75" right="0.75" top="1" bottom="1" header="0.5" footer="0.5"/>
  <pageSetup paperSize="9" scale="75" orientation="landscape" horizontalDpi="300" verticalDpi="300" r:id="rId1"/>
  <headerFooter alignWithMargins="0"/>
  <rowBreaks count="2" manualBreakCount="2">
    <brk id="35" max="16383" man="1"/>
    <brk id="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60l M</vt:lpstr>
      <vt:lpstr>20+20+20</vt:lpstr>
      <vt:lpstr>vabap</vt:lpstr>
      <vt:lpstr>30+30</vt:lpstr>
      <vt:lpstr>olümpia</vt:lpstr>
      <vt:lpstr>3x40</vt:lpstr>
      <vt:lpstr>60l N</vt:lpstr>
      <vt:lpstr>tk.30+30</vt:lpstr>
      <vt:lpstr>3x20</vt:lpstr>
      <vt:lpstr>siga</vt:lpstr>
      <vt:lpstr>Kohtun</vt:lpstr>
      <vt:lpstr>'30+30'!Область_печати</vt:lpstr>
    </vt:vector>
  </TitlesOfParts>
  <Company>Turban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</dc:creator>
  <cp:lastModifiedBy>LARISSA</cp:lastModifiedBy>
  <cp:lastPrinted>2007-09-16T15:43:38Z</cp:lastPrinted>
  <dcterms:created xsi:type="dcterms:W3CDTF">2003-06-27T06:14:21Z</dcterms:created>
  <dcterms:modified xsi:type="dcterms:W3CDTF">2018-09-27T13:10:10Z</dcterms:modified>
</cp:coreProperties>
</file>