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TIIR\sait\sorevnovanija\tulemused\2011\"/>
    </mc:Choice>
  </mc:AlternateContent>
  <bookViews>
    <workbookView xWindow="0" yWindow="12" windowWidth="16152" windowHeight="10236"/>
  </bookViews>
  <sheets>
    <sheet name="40 püss" sheetId="1" r:id="rId1"/>
    <sheet name="60 püss" sheetId="2" r:id="rId2"/>
    <sheet name="40 püstol" sheetId="3" r:id="rId3"/>
    <sheet name="60 püstol" sheetId="4" r:id="rId4"/>
    <sheet name="žürii" sheetId="5" r:id="rId5"/>
  </sheets>
  <definedNames>
    <definedName name="_xlnm.Print_Area" localSheetId="1">'60 püss'!$A$1:$AE$27</definedName>
  </definedNames>
  <calcPr calcId="162913"/>
</workbook>
</file>

<file path=xl/calcChain.xml><?xml version="1.0" encoding="utf-8"?>
<calcChain xmlns="http://schemas.openxmlformats.org/spreadsheetml/2006/main">
  <c r="AD7" i="4" l="1"/>
  <c r="O8" i="4"/>
  <c r="O9" i="4"/>
  <c r="O10" i="4"/>
  <c r="O11" i="4"/>
  <c r="O12" i="4"/>
  <c r="O13" i="4"/>
  <c r="O14" i="4"/>
  <c r="O7" i="4"/>
  <c r="AD10" i="4"/>
  <c r="AE10" i="4"/>
  <c r="AD8" i="4"/>
  <c r="AE8" i="4" s="1"/>
  <c r="AD9" i="4"/>
  <c r="AE9" i="4"/>
  <c r="AD11" i="4"/>
  <c r="AE11" i="4" s="1"/>
  <c r="AD13" i="4"/>
  <c r="AE13" i="4"/>
  <c r="AD12" i="4"/>
  <c r="AE12" i="4" s="1"/>
  <c r="AD14" i="4"/>
  <c r="AE14" i="4"/>
  <c r="AE7" i="4"/>
  <c r="O8" i="2"/>
  <c r="O9" i="2"/>
  <c r="O10" i="2"/>
  <c r="O11" i="2"/>
  <c r="O12" i="2"/>
  <c r="O13" i="2"/>
  <c r="O14" i="2"/>
  <c r="O7" i="2"/>
  <c r="AD7" i="2"/>
  <c r="AD8" i="2"/>
  <c r="AE8" i="2"/>
  <c r="AD9" i="2"/>
  <c r="AE9" i="2" s="1"/>
  <c r="AD10" i="2"/>
  <c r="AE10" i="2"/>
  <c r="AD11" i="2"/>
  <c r="AE11" i="2" s="1"/>
  <c r="AD12" i="2"/>
  <c r="AE12" i="2"/>
  <c r="AD13" i="2"/>
  <c r="AE13" i="2" s="1"/>
  <c r="AD14" i="2"/>
  <c r="AE14" i="2"/>
  <c r="AE7" i="2"/>
  <c r="M8" i="3"/>
  <c r="M9" i="3"/>
  <c r="M10" i="3"/>
  <c r="M11" i="3"/>
  <c r="M12" i="3"/>
  <c r="M13" i="3"/>
  <c r="M14" i="3"/>
  <c r="M7" i="3"/>
  <c r="AB10" i="3"/>
  <c r="AC10" i="3"/>
  <c r="AB8" i="3"/>
  <c r="AC8" i="3"/>
  <c r="AB9" i="3"/>
  <c r="AC9" i="3"/>
  <c r="AB13" i="3"/>
  <c r="AC13" i="3"/>
  <c r="AB11" i="3"/>
  <c r="AC11" i="3"/>
  <c r="AB12" i="3"/>
  <c r="AC12" i="3"/>
  <c r="AB14" i="3"/>
  <c r="AC14" i="3"/>
  <c r="AB7" i="3"/>
  <c r="AC7" i="3"/>
  <c r="AB7" i="1"/>
  <c r="AC7" i="1"/>
  <c r="AB13" i="1"/>
  <c r="AC13" i="1"/>
  <c r="AB9" i="1"/>
  <c r="AC9" i="1"/>
  <c r="AB11" i="1"/>
  <c r="AC11" i="1"/>
  <c r="AB10" i="1"/>
  <c r="AC10" i="1"/>
  <c r="AB12" i="1"/>
  <c r="AC12" i="1"/>
  <c r="AB14" i="1"/>
  <c r="AC14" i="1"/>
  <c r="AB8" i="1"/>
  <c r="AC8" i="1"/>
  <c r="M8" i="1"/>
  <c r="M9" i="1"/>
  <c r="M10" i="1"/>
  <c r="M11" i="1"/>
  <c r="M12" i="1"/>
  <c r="M13" i="1"/>
  <c r="M14" i="1"/>
  <c r="M7" i="1"/>
</calcChain>
</file>

<file path=xl/sharedStrings.xml><?xml version="1.0" encoding="utf-8"?>
<sst xmlns="http://schemas.openxmlformats.org/spreadsheetml/2006/main" count="648" uniqueCount="284">
  <si>
    <t>Eesti juunioride MV õhkrelvadest</t>
  </si>
  <si>
    <t>29.01.2011 Raplas</t>
  </si>
  <si>
    <t>40l Õhupüss Naisjuuniorid</t>
  </si>
  <si>
    <t>Koht</t>
  </si>
  <si>
    <t>Eesnimi</t>
  </si>
  <si>
    <t>Perekonnanimi</t>
  </si>
  <si>
    <t>Klubi</t>
  </si>
  <si>
    <t>Seeriad</t>
  </si>
  <si>
    <t>Summa</t>
  </si>
  <si>
    <t>I</t>
  </si>
  <si>
    <t>Valeria</t>
  </si>
  <si>
    <t>KOLJUHHINA</t>
  </si>
  <si>
    <t>Narva LSK</t>
  </si>
  <si>
    <t>II</t>
  </si>
  <si>
    <t>Julia</t>
  </si>
  <si>
    <t>SOBOLEVA</t>
  </si>
  <si>
    <t>III</t>
  </si>
  <si>
    <t>Maarja-Liisa</t>
  </si>
  <si>
    <t>MAASIK</t>
  </si>
  <si>
    <t>Elva LSK</t>
  </si>
  <si>
    <t>4.</t>
  </si>
  <si>
    <t>Darja</t>
  </si>
  <si>
    <t>NIKOLAEVA</t>
  </si>
  <si>
    <t>5.</t>
  </si>
  <si>
    <t>Merilin</t>
  </si>
  <si>
    <t>ENNO</t>
  </si>
  <si>
    <t>SK Tervis</t>
  </si>
  <si>
    <t>6.</t>
  </si>
  <si>
    <t>ŠKABARA</t>
  </si>
  <si>
    <t>7.</t>
  </si>
  <si>
    <t>Tuuli</t>
  </si>
  <si>
    <t>KÜBARSEPP</t>
  </si>
  <si>
    <t>8.</t>
  </si>
  <si>
    <t>Anette Caroline</t>
  </si>
  <si>
    <t>KÕRE</t>
  </si>
  <si>
    <t>Ülenurme GSK</t>
  </si>
  <si>
    <t>9.</t>
  </si>
  <si>
    <t>Eva-Liisa</t>
  </si>
  <si>
    <t>SAAG</t>
  </si>
  <si>
    <t>SK Haapsalu</t>
  </si>
  <si>
    <t>10.</t>
  </si>
  <si>
    <t>Krit</t>
  </si>
  <si>
    <t>LOSSMANN</t>
  </si>
  <si>
    <t>Järvamaa LSK</t>
  </si>
  <si>
    <t>11.</t>
  </si>
  <si>
    <t>Kadri</t>
  </si>
  <si>
    <t>NIINE</t>
  </si>
  <si>
    <t>Põlva SK</t>
  </si>
  <si>
    <t>12.</t>
  </si>
  <si>
    <t>Juta</t>
  </si>
  <si>
    <t>SÕUEAUK</t>
  </si>
  <si>
    <t>KL MäLK</t>
  </si>
  <si>
    <t>13.</t>
  </si>
  <si>
    <t>Kristel</t>
  </si>
  <si>
    <t>ALTSAAR</t>
  </si>
  <si>
    <t>14.</t>
  </si>
  <si>
    <t>Karita</t>
  </si>
  <si>
    <t>ERS</t>
  </si>
  <si>
    <t>15.</t>
  </si>
  <si>
    <t>Evelin</t>
  </si>
  <si>
    <t>METS</t>
  </si>
  <si>
    <t>16.</t>
  </si>
  <si>
    <t>Kristi</t>
  </si>
  <si>
    <t>UIBO</t>
  </si>
  <si>
    <t>17.</t>
  </si>
  <si>
    <t>IRDT</t>
  </si>
  <si>
    <t>18.</t>
  </si>
  <si>
    <t>Elina</t>
  </si>
  <si>
    <t>LAAS</t>
  </si>
  <si>
    <t>v.a.</t>
  </si>
  <si>
    <t>Karina</t>
  </si>
  <si>
    <t>KOTKAS</t>
  </si>
  <si>
    <t>60l Õhupüss Meesjuuniorid</t>
  </si>
  <si>
    <t>Anton</t>
  </si>
  <si>
    <t>FARFOROVSKI</t>
  </si>
  <si>
    <t>Meelis</t>
  </si>
  <si>
    <t>KIISK</t>
  </si>
  <si>
    <t>Vladislav</t>
  </si>
  <si>
    <t>LUŠIN </t>
  </si>
  <si>
    <t>Tarmo</t>
  </si>
  <si>
    <t>NAIRIS</t>
  </si>
  <si>
    <t>Sven-Erik</t>
  </si>
  <si>
    <t>REBANE</t>
  </si>
  <si>
    <t>Kaiu LK</t>
  </si>
  <si>
    <t>Aleksandr</t>
  </si>
  <si>
    <t>JELJOHHIN</t>
  </si>
  <si>
    <t>Kaarel</t>
  </si>
  <si>
    <t>VILJASTE</t>
  </si>
  <si>
    <t>Kaupo</t>
  </si>
  <si>
    <t>ALLIK</t>
  </si>
  <si>
    <t>Siim</t>
  </si>
  <si>
    <t>TIRP</t>
  </si>
  <si>
    <t>Priit</t>
  </si>
  <si>
    <t>PÄRNPUU</t>
  </si>
  <si>
    <t>Pavel</t>
  </si>
  <si>
    <t>FOTJEV</t>
  </si>
  <si>
    <t>Andres</t>
  </si>
  <si>
    <t>ROOSIOJA</t>
  </si>
  <si>
    <t>Heikki-Urmas</t>
  </si>
  <si>
    <t>PODNEK</t>
  </si>
  <si>
    <t>Janari</t>
  </si>
  <si>
    <t>SAI</t>
  </si>
  <si>
    <t>Kristjan</t>
  </si>
  <si>
    <t>TIITSMA</t>
  </si>
  <si>
    <t>Roomet</t>
  </si>
  <si>
    <t>SITS</t>
  </si>
  <si>
    <t xml:space="preserve">SK Haapsalu </t>
  </si>
  <si>
    <t>Taavi</t>
  </si>
  <si>
    <t>AASULA</t>
  </si>
  <si>
    <t>Sander</t>
  </si>
  <si>
    <t>HALJAS</t>
  </si>
  <si>
    <t>19.</t>
  </si>
  <si>
    <t>Siim Christian</t>
  </si>
  <si>
    <t>REPPO-SIREL</t>
  </si>
  <si>
    <t>20.</t>
  </si>
  <si>
    <t>Reio</t>
  </si>
  <si>
    <t>TAPNER</t>
  </si>
  <si>
    <t>40l Õhupüstol Naisjuuniorid</t>
  </si>
  <si>
    <t>Kristina</t>
  </si>
  <si>
    <t>ZAHHAROVA</t>
  </si>
  <si>
    <t>Anne-Liis</t>
  </si>
  <si>
    <t>BORGMANN</t>
  </si>
  <si>
    <t>Viljandi SK</t>
  </si>
  <si>
    <t>Mariliis</t>
  </si>
  <si>
    <t>TIISLER</t>
  </si>
  <si>
    <t>Liia</t>
  </si>
  <si>
    <t>Merje</t>
  </si>
  <si>
    <t>TENSO</t>
  </si>
  <si>
    <t>Liisa</t>
  </si>
  <si>
    <t>PEET</t>
  </si>
  <si>
    <t>Ana-Laura</t>
  </si>
  <si>
    <t>KAASIK</t>
  </si>
  <si>
    <t>Irina</t>
  </si>
  <si>
    <t>FJODOROVA</t>
  </si>
  <si>
    <t>Monika</t>
  </si>
  <si>
    <t>AVALD</t>
  </si>
  <si>
    <t>Agnes</t>
  </si>
  <si>
    <t>ILOSAAR</t>
  </si>
  <si>
    <t>Eliise</t>
  </si>
  <si>
    <t>PANGSEPP</t>
  </si>
  <si>
    <t>Regina</t>
  </si>
  <si>
    <t>LUKK</t>
  </si>
  <si>
    <t>Epp</t>
  </si>
  <si>
    <t>MAURING</t>
  </si>
  <si>
    <t>Jelizaveta</t>
  </si>
  <si>
    <t>METJOLKINA</t>
  </si>
  <si>
    <t>Marge</t>
  </si>
  <si>
    <t>HARKMANN</t>
  </si>
  <si>
    <t>Pille-Triin</t>
  </si>
  <si>
    <t>Liis</t>
  </si>
  <si>
    <t>TURNAU</t>
  </si>
  <si>
    <t>Mari-Liis</t>
  </si>
  <si>
    <t>KÖST</t>
  </si>
  <si>
    <t>Els Maria</t>
  </si>
  <si>
    <t>METSMAA</t>
  </si>
  <si>
    <t>Viljandi LK</t>
  </si>
  <si>
    <t>Alice</t>
  </si>
  <si>
    <t>NIINELAID</t>
  </si>
  <si>
    <t>Janika</t>
  </si>
  <si>
    <t>BRAUER</t>
  </si>
  <si>
    <t>Küllike</t>
  </si>
  <si>
    <t>LATIK</t>
  </si>
  <si>
    <t>PV SKK</t>
  </si>
  <si>
    <t>60l Õhupüstol Meesjuuniorid</t>
  </si>
  <si>
    <t>Kristen</t>
  </si>
  <si>
    <t>MADISSOO</t>
  </si>
  <si>
    <t>Allar</t>
  </si>
  <si>
    <t>MÜRK</t>
  </si>
  <si>
    <t>Sergei</t>
  </si>
  <si>
    <t>SERGEJEV</t>
  </si>
  <si>
    <t>Mihkel</t>
  </si>
  <si>
    <t>KASEMETS</t>
  </si>
  <si>
    <t>Karl-Adam</t>
  </si>
  <si>
    <t>KAUSTEL</t>
  </si>
  <si>
    <t>Peeter</t>
  </si>
  <si>
    <t>OLESK</t>
  </si>
  <si>
    <t>JUURAK</t>
  </si>
  <si>
    <t>Andrei</t>
  </si>
  <si>
    <t>KUKUŠKIN</t>
  </si>
  <si>
    <t>POTAŠEV</t>
  </si>
  <si>
    <t>Anvar</t>
  </si>
  <si>
    <t>KARIMOV</t>
  </si>
  <si>
    <t>Valga LK</t>
  </si>
  <si>
    <t>Kert</t>
  </si>
  <si>
    <t>Toomas</t>
  </si>
  <si>
    <t>NAABER</t>
  </si>
  <si>
    <t>Pentathlon</t>
  </si>
  <si>
    <t>Jaago</t>
  </si>
  <si>
    <t>KAJALAINEN</t>
  </si>
  <si>
    <t>Kauri</t>
  </si>
  <si>
    <t>SINKEVIČIUS</t>
  </si>
  <si>
    <t>Rasmus</t>
  </si>
  <si>
    <t>ÕUN</t>
  </si>
  <si>
    <t>Janno</t>
  </si>
  <si>
    <t>MIKK</t>
  </si>
  <si>
    <t>SARAPUU</t>
  </si>
  <si>
    <t>Juss</t>
  </si>
  <si>
    <t>JÄGER</t>
  </si>
  <si>
    <t>Ragnar</t>
  </si>
  <si>
    <t>NÕVA</t>
  </si>
  <si>
    <t>Elar</t>
  </si>
  <si>
    <t>RÄMMELD</t>
  </si>
  <si>
    <t>Viru malev</t>
  </si>
  <si>
    <t>21.</t>
  </si>
  <si>
    <t>Lars-Erik</t>
  </si>
  <si>
    <t>22.</t>
  </si>
  <si>
    <t>BIRK</t>
  </si>
  <si>
    <t>23.</t>
  </si>
  <si>
    <t>Viktor</t>
  </si>
  <si>
    <t>MALTSEV</t>
  </si>
  <si>
    <t>24.</t>
  </si>
  <si>
    <t>SIKK</t>
  </si>
  <si>
    <t>25.</t>
  </si>
  <si>
    <t>FJODOROV</t>
  </si>
  <si>
    <t>26.</t>
  </si>
  <si>
    <t>Reigo</t>
  </si>
  <si>
    <t>OOLUP</t>
  </si>
  <si>
    <t>27.</t>
  </si>
  <si>
    <t>Rainis</t>
  </si>
  <si>
    <t>RAIDMA</t>
  </si>
  <si>
    <t>28.</t>
  </si>
  <si>
    <t>Hans</t>
  </si>
  <si>
    <t>LEIS</t>
  </si>
  <si>
    <t>29.</t>
  </si>
  <si>
    <t>Allan</t>
  </si>
  <si>
    <t>PUUSILD</t>
  </si>
  <si>
    <t>30.</t>
  </si>
  <si>
    <t>Maksim</t>
  </si>
  <si>
    <t>MIRUŠKOV</t>
  </si>
  <si>
    <t>31.</t>
  </si>
  <si>
    <t>Taivo</t>
  </si>
  <si>
    <t>TOBRELUTS</t>
  </si>
  <si>
    <t>32.</t>
  </si>
  <si>
    <t>Fjodor</t>
  </si>
  <si>
    <t>ORLOV</t>
  </si>
  <si>
    <t>33.</t>
  </si>
  <si>
    <t>Robin</t>
  </si>
  <si>
    <t>KULL</t>
  </si>
  <si>
    <t>34.</t>
  </si>
  <si>
    <t>Martin</t>
  </si>
  <si>
    <t>RUUT</t>
  </si>
  <si>
    <t>35.</t>
  </si>
  <si>
    <t>Cameron</t>
  </si>
  <si>
    <t>AILT</t>
  </si>
  <si>
    <t>36.</t>
  </si>
  <si>
    <t>Janar</t>
  </si>
  <si>
    <t>SARIKAS</t>
  </si>
  <si>
    <t>KL</t>
  </si>
  <si>
    <t>F</t>
  </si>
  <si>
    <t>∑</t>
  </si>
  <si>
    <t>S.a.</t>
  </si>
  <si>
    <t>M</t>
  </si>
  <si>
    <t>NIKOLAJEVA</t>
  </si>
  <si>
    <t>Finaallasud</t>
  </si>
  <si>
    <t xml:space="preserve">Eesti juunioride meistrivõistlused õhkrelvadest </t>
  </si>
  <si>
    <t>Sadolin Spordihoone Raplas, 29.jaan 2011</t>
  </si>
  <si>
    <t>Võistluste žürii</t>
  </si>
  <si>
    <t>Mart Puusepp</t>
  </si>
  <si>
    <t>Tiit Tammsaar</t>
  </si>
  <si>
    <t>Heiti Vahtra</t>
  </si>
  <si>
    <t>Apellatsioonižürii</t>
  </si>
  <si>
    <t>Aleksandr Makarov</t>
  </si>
  <si>
    <t>Aivo Roonurm</t>
  </si>
  <si>
    <t>Ellen Kangilaski</t>
  </si>
  <si>
    <t>Klassifikatsioon</t>
  </si>
  <si>
    <t>Larissa Peeters</t>
  </si>
  <si>
    <t>Mati Jaeski</t>
  </si>
  <si>
    <t>Liivi Erm</t>
  </si>
  <si>
    <t>Tulejoone vanemkohtunik</t>
  </si>
  <si>
    <t xml:space="preserve"> ja finaalikohtunik</t>
  </si>
  <si>
    <t>Hannes Reinomägi</t>
  </si>
  <si>
    <t>60 lasu tulejoonekohtunik</t>
  </si>
  <si>
    <t>Endel Kaasiku</t>
  </si>
  <si>
    <t>Sius Ascor operaator</t>
  </si>
  <si>
    <t>Relva- ja varustuse kontroll</t>
  </si>
  <si>
    <t>Joa Pruks</t>
  </si>
  <si>
    <t>Olev Juursalu</t>
  </si>
  <si>
    <t>Protokollid ja sekretariaat</t>
  </si>
  <si>
    <t>Lauri Erm</t>
  </si>
  <si>
    <t>Abikohtunikud</t>
  </si>
  <si>
    <t>Karina Kotkas</t>
  </si>
  <si>
    <t>Anu Vahtra</t>
  </si>
  <si>
    <t>Kristina Kiisk</t>
  </si>
  <si>
    <t>Finaal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</si>
</sst>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"/>
  </numFmts>
  <fonts count="34" x14ac:knownFonts="1">
    <font>
      <sz val="10"/>
      <name val="Arial"/>
    </font>
    <font>
      <b/>
      <sz val="16"/>
      <name val="Times New Roman"/>
    </font>
    <font>
      <b/>
      <sz val="12"/>
      <name val="Times New Roman"/>
    </font>
    <font>
      <i/>
      <u/>
      <sz val="12"/>
      <name val="Times New Roman"/>
    </font>
    <font>
      <sz val="12"/>
      <name val="Times New Roman"/>
    </font>
    <font>
      <sz val="12"/>
      <name val="Times New Roman"/>
    </font>
    <font>
      <b/>
      <sz val="12"/>
      <name val="Times New Roman"/>
    </font>
    <font>
      <b/>
      <sz val="16"/>
      <name val="Times New Roman"/>
    </font>
    <font>
      <b/>
      <sz val="12"/>
      <name val="Times New Roman"/>
    </font>
    <font>
      <i/>
      <u/>
      <sz val="12"/>
      <name val="Times New Roman"/>
    </font>
    <font>
      <sz val="12"/>
      <name val="Times New Roman"/>
    </font>
    <font>
      <sz val="12"/>
      <name val="Times New Roman"/>
    </font>
    <font>
      <b/>
      <sz val="12"/>
      <name val="Times New Roman"/>
    </font>
    <font>
      <b/>
      <sz val="16"/>
      <name val="Times New Roman"/>
    </font>
    <font>
      <b/>
      <sz val="12"/>
      <name val="Times New Roman"/>
    </font>
    <font>
      <i/>
      <u/>
      <sz val="12"/>
      <name val="Times New Roman"/>
    </font>
    <font>
      <sz val="12"/>
      <name val="Times New Roman"/>
    </font>
    <font>
      <sz val="12"/>
      <name val="Times New Roman"/>
    </font>
    <font>
      <b/>
      <sz val="12"/>
      <name val="Times New Roman"/>
    </font>
    <font>
      <b/>
      <sz val="16"/>
      <name val="Times New Roman"/>
    </font>
    <font>
      <b/>
      <sz val="12"/>
      <name val="Times New Roman"/>
    </font>
    <font>
      <i/>
      <u/>
      <sz val="12"/>
      <name val="Times New Roman"/>
    </font>
    <font>
      <sz val="12"/>
      <name val="Times New Roman"/>
    </font>
    <font>
      <sz val="12"/>
      <name val="Times New Roman"/>
    </font>
    <font>
      <b/>
      <sz val="12"/>
      <name val="Times New Roman"/>
    </font>
    <font>
      <i/>
      <u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Arial"/>
      <family val="2"/>
      <charset val="186"/>
    </font>
    <font>
      <sz val="14"/>
      <name val="Arial"/>
      <family val="2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  <charset val="186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 style="thin">
        <color indexed="0"/>
      </diagonal>
    </border>
  </borders>
  <cellStyleXfs count="1">
    <xf numFmtId="0" fontId="0" fillId="0" borderId="1"/>
  </cellStyleXfs>
  <cellXfs count="70">
    <xf numFmtId="0" fontId="0" fillId="0" borderId="1" xfId="0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1" xfId="0" applyFont="1" applyBorder="1"/>
    <xf numFmtId="0" fontId="15" fillId="0" borderId="1" xfId="0" applyFont="1" applyBorder="1" applyAlignment="1">
      <alignment horizontal="center"/>
    </xf>
    <xf numFmtId="0" fontId="16" fillId="0" borderId="1" xfId="0" applyFont="1" applyBorder="1"/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0" fillId="0" borderId="1" xfId="0" applyFont="1" applyBorder="1"/>
    <xf numFmtId="0" fontId="21" fillId="0" borderId="1" xfId="0" applyFont="1" applyBorder="1" applyAlignment="1">
      <alignment horizontal="center"/>
    </xf>
    <xf numFmtId="0" fontId="22" fillId="0" borderId="1" xfId="0" applyFont="1" applyBorder="1"/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80" fontId="26" fillId="0" borderId="1" xfId="0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180" fontId="27" fillId="0" borderId="1" xfId="0" applyNumberFormat="1" applyFont="1" applyFill="1" applyBorder="1" applyAlignment="1">
      <alignment horizontal="center"/>
    </xf>
    <xf numFmtId="0" fontId="26" fillId="0" borderId="1" xfId="0" applyFont="1"/>
    <xf numFmtId="180" fontId="26" fillId="0" borderId="1" xfId="0" applyNumberFormat="1" applyFont="1"/>
    <xf numFmtId="180" fontId="27" fillId="0" borderId="1" xfId="0" applyNumberFormat="1" applyFont="1"/>
    <xf numFmtId="0" fontId="27" fillId="0" borderId="1" xfId="0" applyFont="1"/>
    <xf numFmtId="0" fontId="27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27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27" fillId="0" borderId="1" xfId="0" applyFont="1" applyBorder="1"/>
    <xf numFmtId="0" fontId="29" fillId="0" borderId="0" xfId="0" applyFont="1" applyBorder="1"/>
    <xf numFmtId="0" fontId="28" fillId="0" borderId="0" xfId="0" applyFont="1" applyBorder="1"/>
    <xf numFmtId="0" fontId="0" fillId="0" borderId="0" xfId="0" applyBorder="1"/>
    <xf numFmtId="0" fontId="30" fillId="0" borderId="0" xfId="0" applyFont="1" applyBorder="1"/>
    <xf numFmtId="0" fontId="31" fillId="0" borderId="0" xfId="0" applyFont="1" applyBorder="1"/>
    <xf numFmtId="0" fontId="32" fillId="0" borderId="1" xfId="0" applyFont="1" applyBorder="1"/>
    <xf numFmtId="1" fontId="27" fillId="0" borderId="1" xfId="0" applyNumberFormat="1" applyFont="1" applyAlignment="1">
      <alignment horizontal="center"/>
    </xf>
    <xf numFmtId="180" fontId="26" fillId="0" borderId="1" xfId="0" applyNumberFormat="1" applyFont="1" applyAlignment="1">
      <alignment horizontal="center"/>
    </xf>
    <xf numFmtId="180" fontId="27" fillId="0" borderId="1" xfId="0" applyNumberFormat="1" applyFont="1" applyAlignment="1">
      <alignment horizontal="center"/>
    </xf>
    <xf numFmtId="0" fontId="27" fillId="0" borderId="1" xfId="0" applyFont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0" fillId="2" borderId="1" xfId="0" applyFont="1" applyFill="1" applyBorder="1"/>
    <xf numFmtId="0" fontId="23" fillId="2" borderId="1" xfId="0" applyFont="1" applyFill="1" applyBorder="1" applyAlignment="1">
      <alignment horizontal="center"/>
    </xf>
    <xf numFmtId="0" fontId="22" fillId="2" borderId="1" xfId="0" applyFont="1" applyFill="1" applyBorder="1"/>
    <xf numFmtId="0" fontId="26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4" fillId="2" borderId="1" xfId="0" applyFont="1" applyFill="1" applyBorder="1"/>
    <xf numFmtId="0" fontId="17" fillId="2" borderId="1" xfId="0" applyFont="1" applyFill="1" applyBorder="1" applyAlignment="1">
      <alignment horizontal="center"/>
    </xf>
    <xf numFmtId="0" fontId="16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4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/>
    <xf numFmtId="0" fontId="3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tabSelected="1" zoomScaleNormal="100" workbookViewId="0">
      <selection sqref="A1:K1"/>
    </sheetView>
  </sheetViews>
  <sheetFormatPr defaultRowHeight="13.2" x14ac:dyDescent="0.25"/>
  <cols>
    <col min="1" max="1" width="5.44140625" customWidth="1"/>
    <col min="2" max="2" width="15.6640625" customWidth="1"/>
    <col min="3" max="3" width="17" customWidth="1"/>
    <col min="4" max="4" width="7.33203125" customWidth="1"/>
    <col min="5" max="5" width="15.6640625" customWidth="1"/>
    <col min="6" max="9" width="4.44140625" customWidth="1"/>
    <col min="10" max="10" width="6.33203125" customWidth="1"/>
    <col min="11" max="11" width="5.44140625" customWidth="1"/>
    <col min="12" max="12" width="6.5546875" customWidth="1"/>
    <col min="13" max="13" width="8" customWidth="1"/>
    <col min="14" max="14" width="6.109375" customWidth="1"/>
    <col min="15" max="15" width="14.88671875" customWidth="1"/>
    <col min="16" max="16" width="16.33203125" customWidth="1"/>
    <col min="17" max="17" width="5.109375" bestFit="1" customWidth="1"/>
    <col min="18" max="27" width="5.88671875" bestFit="1" customWidth="1"/>
    <col min="28" max="28" width="7" bestFit="1" customWidth="1"/>
    <col min="29" max="29" width="7.109375" customWidth="1"/>
  </cols>
  <sheetData>
    <row r="1" spans="1:29" ht="20.399999999999999" x14ac:dyDescent="0.3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29" ht="15.6" x14ac:dyDescent="0.3">
      <c r="I2" s="1" t="s">
        <v>1</v>
      </c>
    </row>
    <row r="3" spans="1:29" ht="17.399999999999999" x14ac:dyDescent="0.3">
      <c r="P3" s="42" t="s">
        <v>283</v>
      </c>
    </row>
    <row r="5" spans="1:29" ht="15.6" x14ac:dyDescent="0.3">
      <c r="B5" s="1" t="s">
        <v>2</v>
      </c>
      <c r="O5" s="1" t="s">
        <v>2</v>
      </c>
    </row>
    <row r="6" spans="1:29" ht="15.6" x14ac:dyDescent="0.3">
      <c r="A6" s="2" t="s">
        <v>3</v>
      </c>
      <c r="B6" s="2" t="s">
        <v>4</v>
      </c>
      <c r="C6" s="2" t="s">
        <v>5</v>
      </c>
      <c r="D6" s="21" t="s">
        <v>250</v>
      </c>
      <c r="E6" s="2" t="s">
        <v>6</v>
      </c>
      <c r="F6" s="62" t="s">
        <v>7</v>
      </c>
      <c r="G6" s="61"/>
      <c r="H6" s="61"/>
      <c r="I6" s="61"/>
      <c r="J6" s="21" t="s">
        <v>249</v>
      </c>
      <c r="K6" s="7" t="s">
        <v>247</v>
      </c>
      <c r="L6" s="7" t="s">
        <v>248</v>
      </c>
      <c r="M6" s="21" t="s">
        <v>8</v>
      </c>
      <c r="N6" s="2" t="s">
        <v>3</v>
      </c>
      <c r="O6" s="2" t="s">
        <v>4</v>
      </c>
      <c r="P6" s="21" t="s">
        <v>5</v>
      </c>
      <c r="Q6" s="7" t="s">
        <v>249</v>
      </c>
      <c r="R6" s="63" t="s">
        <v>253</v>
      </c>
      <c r="S6" s="63"/>
      <c r="T6" s="63"/>
      <c r="U6" s="63"/>
      <c r="V6" s="63"/>
      <c r="W6" s="63"/>
      <c r="X6" s="63"/>
      <c r="Y6" s="63"/>
      <c r="Z6" s="63"/>
      <c r="AA6" s="63"/>
      <c r="AC6" s="7" t="s">
        <v>8</v>
      </c>
    </row>
    <row r="7" spans="1:29" ht="15.6" x14ac:dyDescent="0.3">
      <c r="A7" s="33" t="s">
        <v>9</v>
      </c>
      <c r="B7" s="34" t="s">
        <v>10</v>
      </c>
      <c r="C7" s="34" t="s">
        <v>11</v>
      </c>
      <c r="D7" s="35">
        <v>1994</v>
      </c>
      <c r="E7" s="58" t="s">
        <v>12</v>
      </c>
      <c r="F7" s="35">
        <v>98</v>
      </c>
      <c r="G7" s="35">
        <v>98</v>
      </c>
      <c r="H7" s="35">
        <v>98</v>
      </c>
      <c r="I7" s="35">
        <v>97</v>
      </c>
      <c r="J7" s="59">
        <v>391</v>
      </c>
      <c r="K7" s="51" t="s">
        <v>251</v>
      </c>
      <c r="L7" s="22">
        <v>101.9</v>
      </c>
      <c r="M7" s="25">
        <f>SUM(J7,L7)</f>
        <v>492.9</v>
      </c>
      <c r="N7" s="5" t="s">
        <v>9</v>
      </c>
      <c r="O7" s="1" t="s">
        <v>10</v>
      </c>
      <c r="P7" s="29" t="s">
        <v>11</v>
      </c>
      <c r="Q7" s="46">
        <v>391</v>
      </c>
      <c r="R7" s="44">
        <v>10.7</v>
      </c>
      <c r="S7" s="44">
        <v>9.9</v>
      </c>
      <c r="T7" s="44">
        <v>9.9</v>
      </c>
      <c r="U7" s="44">
        <v>10.3</v>
      </c>
      <c r="V7" s="44">
        <v>10.3</v>
      </c>
      <c r="W7" s="44">
        <v>10.5</v>
      </c>
      <c r="X7" s="44">
        <v>10</v>
      </c>
      <c r="Y7" s="44">
        <v>10.4</v>
      </c>
      <c r="Z7" s="44">
        <v>9.1</v>
      </c>
      <c r="AA7" s="44">
        <v>10.8</v>
      </c>
      <c r="AB7" s="45">
        <f t="shared" ref="AB7:AB14" si="0">SUM(R7:AA7)</f>
        <v>101.89999999999999</v>
      </c>
      <c r="AC7" s="45">
        <f t="shared" ref="AC7:AC14" si="1">SUM(Q7,AB7)</f>
        <v>492.9</v>
      </c>
    </row>
    <row r="8" spans="1:29" ht="15.6" x14ac:dyDescent="0.3">
      <c r="A8" s="59" t="s">
        <v>13</v>
      </c>
      <c r="B8" s="34" t="s">
        <v>14</v>
      </c>
      <c r="C8" s="34" t="s">
        <v>15</v>
      </c>
      <c r="D8" s="35">
        <v>1993</v>
      </c>
      <c r="E8" s="58" t="s">
        <v>12</v>
      </c>
      <c r="F8" s="35">
        <v>97</v>
      </c>
      <c r="G8" s="35">
        <v>98</v>
      </c>
      <c r="H8" s="35">
        <v>99</v>
      </c>
      <c r="I8" s="35">
        <v>97</v>
      </c>
      <c r="J8" s="59">
        <v>391</v>
      </c>
      <c r="K8" s="51" t="s">
        <v>251</v>
      </c>
      <c r="L8" s="22">
        <v>99.8</v>
      </c>
      <c r="M8" s="25">
        <f t="shared" ref="M8:M14" si="2">SUM(J8,L8)</f>
        <v>490.8</v>
      </c>
      <c r="N8" s="5" t="s">
        <v>13</v>
      </c>
      <c r="O8" s="1" t="s">
        <v>14</v>
      </c>
      <c r="P8" s="29" t="s">
        <v>15</v>
      </c>
      <c r="Q8" s="46">
        <v>391</v>
      </c>
      <c r="R8" s="44">
        <v>10</v>
      </c>
      <c r="S8" s="44">
        <v>10.199999999999999</v>
      </c>
      <c r="T8" s="44">
        <v>9.4</v>
      </c>
      <c r="U8" s="44">
        <v>10</v>
      </c>
      <c r="V8" s="44">
        <v>10.1</v>
      </c>
      <c r="W8" s="44">
        <v>9.8000000000000007</v>
      </c>
      <c r="X8" s="44">
        <v>10.7</v>
      </c>
      <c r="Y8" s="44">
        <v>10.4</v>
      </c>
      <c r="Z8" s="44">
        <v>9.1999999999999993</v>
      </c>
      <c r="AA8" s="44">
        <v>10</v>
      </c>
      <c r="AB8" s="45">
        <f t="shared" si="0"/>
        <v>99.800000000000011</v>
      </c>
      <c r="AC8" s="45">
        <f t="shared" si="1"/>
        <v>490.8</v>
      </c>
    </row>
    <row r="9" spans="1:29" ht="15.6" x14ac:dyDescent="0.3">
      <c r="A9" s="5" t="s">
        <v>16</v>
      </c>
      <c r="B9" s="1" t="s">
        <v>17</v>
      </c>
      <c r="C9" s="1" t="s">
        <v>18</v>
      </c>
      <c r="D9" s="4">
        <v>1991</v>
      </c>
      <c r="E9" s="3" t="s">
        <v>19</v>
      </c>
      <c r="F9" s="4">
        <v>93</v>
      </c>
      <c r="G9" s="4">
        <v>95</v>
      </c>
      <c r="H9" s="4">
        <v>97</v>
      </c>
      <c r="I9" s="4">
        <v>95</v>
      </c>
      <c r="J9" s="5">
        <v>380</v>
      </c>
      <c r="K9" s="24" t="s">
        <v>9</v>
      </c>
      <c r="L9" s="23">
        <v>102</v>
      </c>
      <c r="M9" s="25">
        <f t="shared" si="2"/>
        <v>482</v>
      </c>
      <c r="N9" s="5" t="s">
        <v>16</v>
      </c>
      <c r="O9" s="1" t="s">
        <v>17</v>
      </c>
      <c r="P9" s="29" t="s">
        <v>18</v>
      </c>
      <c r="Q9" s="46">
        <v>380</v>
      </c>
      <c r="R9" s="44">
        <v>9.1999999999999993</v>
      </c>
      <c r="S9" s="44">
        <v>10.8</v>
      </c>
      <c r="T9" s="44">
        <v>10.9</v>
      </c>
      <c r="U9" s="44">
        <v>10</v>
      </c>
      <c r="V9" s="44">
        <v>9.9</v>
      </c>
      <c r="W9" s="44">
        <v>10.6</v>
      </c>
      <c r="X9" s="44">
        <v>9.1</v>
      </c>
      <c r="Y9" s="44">
        <v>10.5</v>
      </c>
      <c r="Z9" s="44">
        <v>10.7</v>
      </c>
      <c r="AA9" s="44">
        <v>10.3</v>
      </c>
      <c r="AB9" s="45">
        <f t="shared" si="0"/>
        <v>102</v>
      </c>
      <c r="AC9" s="45">
        <f t="shared" si="1"/>
        <v>482</v>
      </c>
    </row>
    <row r="10" spans="1:29" ht="15.6" x14ac:dyDescent="0.3">
      <c r="A10" s="35" t="s">
        <v>20</v>
      </c>
      <c r="B10" s="58" t="s">
        <v>21</v>
      </c>
      <c r="C10" s="58" t="s">
        <v>22</v>
      </c>
      <c r="D10" s="35">
        <v>1996</v>
      </c>
      <c r="E10" s="58" t="s">
        <v>12</v>
      </c>
      <c r="F10" s="35">
        <v>97</v>
      </c>
      <c r="G10" s="35">
        <v>94</v>
      </c>
      <c r="H10" s="35">
        <v>93</v>
      </c>
      <c r="I10" s="35">
        <v>95</v>
      </c>
      <c r="J10" s="59">
        <v>379</v>
      </c>
      <c r="K10" s="51" t="s">
        <v>9</v>
      </c>
      <c r="L10" s="22">
        <v>102.5</v>
      </c>
      <c r="M10" s="25">
        <f t="shared" si="2"/>
        <v>481.5</v>
      </c>
      <c r="N10" s="4" t="s">
        <v>20</v>
      </c>
      <c r="O10" s="3" t="s">
        <v>21</v>
      </c>
      <c r="P10" s="26" t="s">
        <v>252</v>
      </c>
      <c r="Q10" s="46">
        <v>379</v>
      </c>
      <c r="R10" s="44">
        <v>9.8000000000000007</v>
      </c>
      <c r="S10" s="44">
        <v>9.9</v>
      </c>
      <c r="T10" s="44">
        <v>10</v>
      </c>
      <c r="U10" s="44">
        <v>10.5</v>
      </c>
      <c r="V10" s="44">
        <v>10.1</v>
      </c>
      <c r="W10" s="44">
        <v>10.8</v>
      </c>
      <c r="X10" s="44">
        <v>10.8</v>
      </c>
      <c r="Y10" s="44">
        <v>10.4</v>
      </c>
      <c r="Z10" s="44">
        <v>10.1</v>
      </c>
      <c r="AA10" s="44">
        <v>10.1</v>
      </c>
      <c r="AB10" s="45">
        <f t="shared" si="0"/>
        <v>102.5</v>
      </c>
      <c r="AC10" s="45">
        <f t="shared" si="1"/>
        <v>481.5</v>
      </c>
    </row>
    <row r="11" spans="1:29" ht="15.6" x14ac:dyDescent="0.3">
      <c r="A11" s="4" t="s">
        <v>23</v>
      </c>
      <c r="B11" s="3" t="s">
        <v>24</v>
      </c>
      <c r="C11" s="3" t="s">
        <v>25</v>
      </c>
      <c r="D11" s="4">
        <v>1991</v>
      </c>
      <c r="E11" s="3" t="s">
        <v>26</v>
      </c>
      <c r="F11" s="4">
        <v>94</v>
      </c>
      <c r="G11" s="4">
        <v>97</v>
      </c>
      <c r="H11" s="4">
        <v>95</v>
      </c>
      <c r="I11" s="4">
        <v>94</v>
      </c>
      <c r="J11" s="5">
        <v>380</v>
      </c>
      <c r="K11" s="24" t="s">
        <v>9</v>
      </c>
      <c r="L11" s="22">
        <v>97.5</v>
      </c>
      <c r="M11" s="25">
        <f t="shared" si="2"/>
        <v>477.5</v>
      </c>
      <c r="N11" s="4" t="s">
        <v>23</v>
      </c>
      <c r="O11" s="3" t="s">
        <v>24</v>
      </c>
      <c r="P11" s="26" t="s">
        <v>25</v>
      </c>
      <c r="Q11" s="46">
        <v>380</v>
      </c>
      <c r="R11" s="44">
        <v>10.5</v>
      </c>
      <c r="S11" s="44">
        <v>8.9</v>
      </c>
      <c r="T11" s="44">
        <v>9.4</v>
      </c>
      <c r="U11" s="44">
        <v>10.7</v>
      </c>
      <c r="V11" s="44">
        <v>9.5</v>
      </c>
      <c r="W11" s="44">
        <v>10.8</v>
      </c>
      <c r="X11" s="44">
        <v>9.3000000000000007</v>
      </c>
      <c r="Y11" s="44">
        <v>8.1999999999999993</v>
      </c>
      <c r="Z11" s="44">
        <v>9.8000000000000007</v>
      </c>
      <c r="AA11" s="44">
        <v>10.4</v>
      </c>
      <c r="AB11" s="45">
        <f t="shared" si="0"/>
        <v>97.5</v>
      </c>
      <c r="AC11" s="45">
        <f t="shared" si="1"/>
        <v>477.5</v>
      </c>
    </row>
    <row r="12" spans="1:29" ht="15.6" x14ac:dyDescent="0.3">
      <c r="A12" s="35" t="s">
        <v>27</v>
      </c>
      <c r="B12" s="58" t="s">
        <v>10</v>
      </c>
      <c r="C12" s="58" t="s">
        <v>28</v>
      </c>
      <c r="D12" s="35">
        <v>1993</v>
      </c>
      <c r="E12" s="58" t="s">
        <v>12</v>
      </c>
      <c r="F12" s="35">
        <v>97</v>
      </c>
      <c r="G12" s="35">
        <v>92</v>
      </c>
      <c r="H12" s="35">
        <v>95</v>
      </c>
      <c r="I12" s="35">
        <v>93</v>
      </c>
      <c r="J12" s="59">
        <v>377</v>
      </c>
      <c r="K12" s="51" t="s">
        <v>9</v>
      </c>
      <c r="L12" s="22">
        <v>96.5</v>
      </c>
      <c r="M12" s="25">
        <f t="shared" si="2"/>
        <v>473.5</v>
      </c>
      <c r="N12" s="4" t="s">
        <v>27</v>
      </c>
      <c r="O12" s="3" t="s">
        <v>10</v>
      </c>
      <c r="P12" s="26" t="s">
        <v>28</v>
      </c>
      <c r="Q12" s="46">
        <v>377</v>
      </c>
      <c r="R12" s="44">
        <v>9.8000000000000007</v>
      </c>
      <c r="S12" s="44">
        <v>8.8000000000000007</v>
      </c>
      <c r="T12" s="44">
        <v>10.4</v>
      </c>
      <c r="U12" s="44">
        <v>9.1999999999999993</v>
      </c>
      <c r="V12" s="44">
        <v>10.199999999999999</v>
      </c>
      <c r="W12" s="44">
        <v>10.1</v>
      </c>
      <c r="X12" s="44">
        <v>10.199999999999999</v>
      </c>
      <c r="Y12" s="44">
        <v>10.4</v>
      </c>
      <c r="Z12" s="44">
        <v>8.8000000000000007</v>
      </c>
      <c r="AA12" s="44">
        <v>8.6</v>
      </c>
      <c r="AB12" s="45">
        <f t="shared" si="0"/>
        <v>96.5</v>
      </c>
      <c r="AC12" s="45">
        <f t="shared" si="1"/>
        <v>473.5</v>
      </c>
    </row>
    <row r="13" spans="1:29" ht="15.6" x14ac:dyDescent="0.3">
      <c r="A13" s="4" t="s">
        <v>29</v>
      </c>
      <c r="B13" s="3" t="s">
        <v>30</v>
      </c>
      <c r="C13" s="3" t="s">
        <v>31</v>
      </c>
      <c r="D13" s="4">
        <v>1994</v>
      </c>
      <c r="E13" s="3" t="s">
        <v>19</v>
      </c>
      <c r="F13" s="4">
        <v>94</v>
      </c>
      <c r="G13" s="4">
        <v>96</v>
      </c>
      <c r="H13" s="4">
        <v>92</v>
      </c>
      <c r="I13" s="4">
        <v>99</v>
      </c>
      <c r="J13" s="5">
        <v>381</v>
      </c>
      <c r="K13" s="24" t="s">
        <v>9</v>
      </c>
      <c r="L13" s="22">
        <v>88.7</v>
      </c>
      <c r="M13" s="25">
        <f t="shared" si="2"/>
        <v>469.7</v>
      </c>
      <c r="N13" s="4" t="s">
        <v>29</v>
      </c>
      <c r="O13" s="3" t="s">
        <v>30</v>
      </c>
      <c r="P13" s="26" t="s">
        <v>31</v>
      </c>
      <c r="Q13" s="46">
        <v>381</v>
      </c>
      <c r="R13" s="44">
        <v>9</v>
      </c>
      <c r="S13" s="44">
        <v>10.199999999999999</v>
      </c>
      <c r="T13" s="44">
        <v>9.9</v>
      </c>
      <c r="U13" s="44">
        <v>0</v>
      </c>
      <c r="V13" s="44">
        <v>8.6999999999999993</v>
      </c>
      <c r="W13" s="44">
        <v>10.4</v>
      </c>
      <c r="X13" s="44">
        <v>10.6</v>
      </c>
      <c r="Y13" s="44">
        <v>10.6</v>
      </c>
      <c r="Z13" s="44">
        <v>10.199999999999999</v>
      </c>
      <c r="AA13" s="44">
        <v>9.1</v>
      </c>
      <c r="AB13" s="45">
        <f t="shared" si="0"/>
        <v>88.699999999999989</v>
      </c>
      <c r="AC13" s="45">
        <f t="shared" si="1"/>
        <v>469.7</v>
      </c>
    </row>
    <row r="14" spans="1:29" ht="15.6" x14ac:dyDescent="0.3">
      <c r="A14" s="4" t="s">
        <v>32</v>
      </c>
      <c r="B14" s="3" t="s">
        <v>33</v>
      </c>
      <c r="C14" s="3" t="s">
        <v>34</v>
      </c>
      <c r="D14" s="4">
        <v>1995</v>
      </c>
      <c r="E14" s="3" t="s">
        <v>35</v>
      </c>
      <c r="F14" s="4">
        <v>93</v>
      </c>
      <c r="G14" s="4">
        <v>94</v>
      </c>
      <c r="H14" s="4">
        <v>93</v>
      </c>
      <c r="I14" s="4">
        <v>90</v>
      </c>
      <c r="J14" s="5">
        <v>370</v>
      </c>
      <c r="K14" s="24" t="s">
        <v>9</v>
      </c>
      <c r="L14" s="22">
        <v>96.5</v>
      </c>
      <c r="M14" s="25">
        <f t="shared" si="2"/>
        <v>466.5</v>
      </c>
      <c r="N14" s="4" t="s">
        <v>32</v>
      </c>
      <c r="O14" s="3" t="s">
        <v>33</v>
      </c>
      <c r="P14" s="26" t="s">
        <v>34</v>
      </c>
      <c r="Q14" s="46">
        <v>370</v>
      </c>
      <c r="R14" s="44">
        <v>10.1</v>
      </c>
      <c r="S14" s="44">
        <v>10</v>
      </c>
      <c r="T14" s="44">
        <v>10.199999999999999</v>
      </c>
      <c r="U14" s="44">
        <v>8.9</v>
      </c>
      <c r="V14" s="44">
        <v>10.3</v>
      </c>
      <c r="W14" s="44">
        <v>8.9</v>
      </c>
      <c r="X14" s="44">
        <v>9.5</v>
      </c>
      <c r="Y14" s="44">
        <v>9.6999999999999993</v>
      </c>
      <c r="Z14" s="44">
        <v>9.6</v>
      </c>
      <c r="AA14" s="44">
        <v>9.3000000000000007</v>
      </c>
      <c r="AB14" s="45">
        <f t="shared" si="0"/>
        <v>96.5</v>
      </c>
      <c r="AC14" s="45">
        <f t="shared" si="1"/>
        <v>466.5</v>
      </c>
    </row>
    <row r="15" spans="1:29" ht="15.6" x14ac:dyDescent="0.3">
      <c r="A15" s="4" t="s">
        <v>36</v>
      </c>
      <c r="B15" s="3" t="s">
        <v>37</v>
      </c>
      <c r="C15" s="3" t="s">
        <v>38</v>
      </c>
      <c r="D15" s="4">
        <v>1992</v>
      </c>
      <c r="E15" s="3" t="s">
        <v>39</v>
      </c>
      <c r="F15" s="4">
        <v>93</v>
      </c>
      <c r="G15" s="4">
        <v>92</v>
      </c>
      <c r="H15" s="4">
        <v>93</v>
      </c>
      <c r="I15" s="4">
        <v>91</v>
      </c>
      <c r="J15" s="5">
        <v>369</v>
      </c>
      <c r="K15" s="24" t="s">
        <v>13</v>
      </c>
    </row>
    <row r="16" spans="1:29" ht="15.6" x14ac:dyDescent="0.3">
      <c r="A16" s="4" t="s">
        <v>40</v>
      </c>
      <c r="B16" s="3" t="s">
        <v>41</v>
      </c>
      <c r="C16" s="3" t="s">
        <v>42</v>
      </c>
      <c r="D16" s="4">
        <v>1997</v>
      </c>
      <c r="E16" s="3" t="s">
        <v>43</v>
      </c>
      <c r="F16" s="4">
        <v>87</v>
      </c>
      <c r="G16" s="4">
        <v>92</v>
      </c>
      <c r="H16" s="4">
        <v>96</v>
      </c>
      <c r="I16" s="4">
        <v>93</v>
      </c>
      <c r="J16" s="5">
        <v>368</v>
      </c>
      <c r="K16" s="24" t="s">
        <v>13</v>
      </c>
    </row>
    <row r="17" spans="1:11" ht="15.6" x14ac:dyDescent="0.3">
      <c r="A17" s="4" t="s">
        <v>44</v>
      </c>
      <c r="B17" s="3" t="s">
        <v>45</v>
      </c>
      <c r="C17" s="3" t="s">
        <v>46</v>
      </c>
      <c r="D17" s="4">
        <v>1992</v>
      </c>
      <c r="E17" s="3" t="s">
        <v>47</v>
      </c>
      <c r="F17" s="4">
        <v>91</v>
      </c>
      <c r="G17" s="4">
        <v>88</v>
      </c>
      <c r="H17" s="4">
        <v>93</v>
      </c>
      <c r="I17" s="4">
        <v>94</v>
      </c>
      <c r="J17" s="5">
        <v>366</v>
      </c>
      <c r="K17" s="24" t="s">
        <v>13</v>
      </c>
    </row>
    <row r="18" spans="1:11" ht="15.6" x14ac:dyDescent="0.3">
      <c r="A18" s="4" t="s">
        <v>48</v>
      </c>
      <c r="B18" s="3" t="s">
        <v>49</v>
      </c>
      <c r="C18" s="3" t="s">
        <v>50</v>
      </c>
      <c r="D18" s="4">
        <v>1995</v>
      </c>
      <c r="E18" s="3" t="s">
        <v>51</v>
      </c>
      <c r="F18" s="4">
        <v>88</v>
      </c>
      <c r="G18" s="4">
        <v>92</v>
      </c>
      <c r="H18" s="4">
        <v>90</v>
      </c>
      <c r="I18" s="4">
        <v>94</v>
      </c>
      <c r="J18" s="5">
        <v>364</v>
      </c>
      <c r="K18" s="24" t="s">
        <v>13</v>
      </c>
    </row>
    <row r="19" spans="1:11" ht="15.6" x14ac:dyDescent="0.3">
      <c r="A19" s="4" t="s">
        <v>52</v>
      </c>
      <c r="B19" s="3" t="s">
        <v>53</v>
      </c>
      <c r="C19" s="3" t="s">
        <v>54</v>
      </c>
      <c r="D19" s="4">
        <v>1994</v>
      </c>
      <c r="E19" s="3" t="s">
        <v>35</v>
      </c>
      <c r="F19" s="4">
        <v>88</v>
      </c>
      <c r="G19" s="4">
        <v>90</v>
      </c>
      <c r="H19" s="4">
        <v>92</v>
      </c>
      <c r="I19" s="4">
        <v>88</v>
      </c>
      <c r="J19" s="5">
        <v>358</v>
      </c>
      <c r="K19" s="24" t="s">
        <v>13</v>
      </c>
    </row>
    <row r="20" spans="1:11" ht="15.6" x14ac:dyDescent="0.3">
      <c r="A20" s="4" t="s">
        <v>55</v>
      </c>
      <c r="B20" s="3" t="s">
        <v>56</v>
      </c>
      <c r="C20" s="3" t="s">
        <v>57</v>
      </c>
      <c r="D20" s="4">
        <v>1998</v>
      </c>
      <c r="E20" s="3" t="s">
        <v>19</v>
      </c>
      <c r="F20" s="4">
        <v>88</v>
      </c>
      <c r="G20" s="4">
        <v>87</v>
      </c>
      <c r="H20" s="4">
        <v>90</v>
      </c>
      <c r="I20" s="4">
        <v>92</v>
      </c>
      <c r="J20" s="5">
        <v>357</v>
      </c>
      <c r="K20" s="24" t="s">
        <v>13</v>
      </c>
    </row>
    <row r="21" spans="1:11" ht="15.6" x14ac:dyDescent="0.3">
      <c r="A21" s="35" t="s">
        <v>58</v>
      </c>
      <c r="B21" s="58" t="s">
        <v>59</v>
      </c>
      <c r="C21" s="58" t="s">
        <v>60</v>
      </c>
      <c r="D21" s="35">
        <v>1996</v>
      </c>
      <c r="E21" s="58" t="s">
        <v>12</v>
      </c>
      <c r="F21" s="35">
        <v>84</v>
      </c>
      <c r="G21" s="35">
        <v>91</v>
      </c>
      <c r="H21" s="35">
        <v>88</v>
      </c>
      <c r="I21" s="35">
        <v>88</v>
      </c>
      <c r="J21" s="59">
        <v>351</v>
      </c>
      <c r="K21" s="51" t="s">
        <v>16</v>
      </c>
    </row>
    <row r="22" spans="1:11" ht="15.6" x14ac:dyDescent="0.3">
      <c r="A22" s="4" t="s">
        <v>61</v>
      </c>
      <c r="B22" s="3" t="s">
        <v>62</v>
      </c>
      <c r="C22" s="3" t="s">
        <v>63</v>
      </c>
      <c r="D22" s="4">
        <v>1993</v>
      </c>
      <c r="E22" s="3" t="s">
        <v>47</v>
      </c>
      <c r="F22" s="4">
        <v>83</v>
      </c>
      <c r="G22" s="4">
        <v>73</v>
      </c>
      <c r="H22" s="4">
        <v>70</v>
      </c>
      <c r="I22" s="4">
        <v>82</v>
      </c>
      <c r="J22" s="5">
        <v>308</v>
      </c>
    </row>
    <row r="23" spans="1:11" ht="15.6" x14ac:dyDescent="0.3">
      <c r="A23" s="4" t="s">
        <v>64</v>
      </c>
      <c r="B23" s="3" t="s">
        <v>45</v>
      </c>
      <c r="C23" s="3" t="s">
        <v>65</v>
      </c>
      <c r="D23" s="4">
        <v>1995</v>
      </c>
      <c r="E23" s="3" t="s">
        <v>35</v>
      </c>
      <c r="F23" s="4">
        <v>73</v>
      </c>
      <c r="G23" s="4">
        <v>72</v>
      </c>
      <c r="H23" s="4">
        <v>68</v>
      </c>
      <c r="I23" s="4">
        <v>87</v>
      </c>
      <c r="J23" s="5">
        <v>300</v>
      </c>
    </row>
    <row r="24" spans="1:11" ht="15.6" x14ac:dyDescent="0.3">
      <c r="A24" s="4" t="s">
        <v>66</v>
      </c>
      <c r="B24" s="3" t="s">
        <v>67</v>
      </c>
      <c r="C24" s="3" t="s">
        <v>68</v>
      </c>
      <c r="D24" s="4">
        <v>1996</v>
      </c>
      <c r="E24" s="3" t="s">
        <v>39</v>
      </c>
      <c r="F24" s="4">
        <v>75</v>
      </c>
      <c r="G24" s="4">
        <v>78</v>
      </c>
      <c r="H24" s="4">
        <v>70</v>
      </c>
      <c r="I24" s="4">
        <v>67</v>
      </c>
      <c r="J24" s="5">
        <v>290</v>
      </c>
    </row>
    <row r="26" spans="1:11" ht="15.6" x14ac:dyDescent="0.3">
      <c r="A26" s="4" t="s">
        <v>69</v>
      </c>
      <c r="B26" s="3" t="s">
        <v>70</v>
      </c>
      <c r="C26" s="3" t="s">
        <v>71</v>
      </c>
      <c r="D26" s="4">
        <v>1989</v>
      </c>
      <c r="E26" s="3" t="s">
        <v>26</v>
      </c>
      <c r="F26" s="4">
        <v>97</v>
      </c>
      <c r="G26" s="4">
        <v>95</v>
      </c>
      <c r="H26" s="4">
        <v>94</v>
      </c>
      <c r="I26" s="4">
        <v>96</v>
      </c>
      <c r="J26" s="5">
        <v>382</v>
      </c>
    </row>
  </sheetData>
  <mergeCells count="3">
    <mergeCell ref="A1:K1"/>
    <mergeCell ref="F6:I6"/>
    <mergeCell ref="R6:AA6"/>
  </mergeCells>
  <phoneticPr fontId="0" type="noConversion"/>
  <pageMargins left="0.75" right="0.75" top="1" bottom="1" header="0.5" footer="0.5"/>
  <pageSetup paperSize="9" scale="76" orientation="portrait" horizontalDpi="4294967293" verticalDpi="0" r:id="rId1"/>
  <headerFooter alignWithMargins="0"/>
  <colBreaks count="1" manualBreakCount="1">
    <brk id="13" max="25" man="1"/>
  </colBreaks>
  <ignoredErrors>
    <ignoredError sqref="AB7:AB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zoomScaleNormal="100" workbookViewId="0">
      <selection sqref="A1:L1"/>
    </sheetView>
  </sheetViews>
  <sheetFormatPr defaultRowHeight="13.2" x14ac:dyDescent="0.25"/>
  <cols>
    <col min="1" max="1" width="5.44140625" customWidth="1"/>
    <col min="2" max="2" width="15.6640625" customWidth="1"/>
    <col min="3" max="3" width="17.44140625" customWidth="1"/>
    <col min="4" max="4" width="7.6640625" customWidth="1"/>
    <col min="5" max="5" width="14.5546875" customWidth="1"/>
    <col min="6" max="11" width="4.44140625" customWidth="1"/>
    <col min="12" max="12" width="6.5546875" customWidth="1"/>
    <col min="13" max="13" width="4.6640625" bestFit="1" customWidth="1"/>
    <col min="14" max="14" width="7.109375" customWidth="1"/>
    <col min="15" max="15" width="9.33203125" bestFit="1" customWidth="1"/>
    <col min="16" max="16" width="6.44140625" bestFit="1" customWidth="1"/>
    <col min="17" max="17" width="10.109375" customWidth="1"/>
    <col min="18" max="18" width="17.6640625" bestFit="1" customWidth="1"/>
    <col min="19" max="19" width="5.109375" bestFit="1" customWidth="1"/>
    <col min="20" max="29" width="5.88671875" bestFit="1" customWidth="1"/>
    <col min="30" max="30" width="7" bestFit="1" customWidth="1"/>
    <col min="31" max="31" width="7.88671875" customWidth="1"/>
  </cols>
  <sheetData>
    <row r="1" spans="1:31" ht="20.399999999999999" x14ac:dyDescent="0.3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31" ht="15.6" x14ac:dyDescent="0.3">
      <c r="I2" s="6" t="s">
        <v>1</v>
      </c>
    </row>
    <row r="3" spans="1:31" ht="17.399999999999999" x14ac:dyDescent="0.3">
      <c r="R3" s="42" t="s">
        <v>283</v>
      </c>
    </row>
    <row r="5" spans="1:31" ht="15.6" x14ac:dyDescent="0.3">
      <c r="B5" s="6" t="s">
        <v>72</v>
      </c>
      <c r="Q5" s="36" t="s">
        <v>72</v>
      </c>
    </row>
    <row r="6" spans="1:31" ht="15.6" x14ac:dyDescent="0.3">
      <c r="A6" s="7" t="s">
        <v>3</v>
      </c>
      <c r="B6" s="7" t="s">
        <v>4</v>
      </c>
      <c r="C6" s="7" t="s">
        <v>5</v>
      </c>
      <c r="D6" s="21" t="s">
        <v>250</v>
      </c>
      <c r="E6" s="7" t="s">
        <v>6</v>
      </c>
      <c r="F6" s="64" t="s">
        <v>7</v>
      </c>
      <c r="G6" s="61"/>
      <c r="H6" s="61"/>
      <c r="I6" s="61"/>
      <c r="J6" s="61"/>
      <c r="K6" s="61"/>
      <c r="L6" s="21" t="s">
        <v>249</v>
      </c>
      <c r="M6" s="7" t="s">
        <v>247</v>
      </c>
      <c r="N6" s="7" t="s">
        <v>248</v>
      </c>
      <c r="O6" s="7" t="s">
        <v>8</v>
      </c>
      <c r="P6" s="2" t="s">
        <v>3</v>
      </c>
      <c r="Q6" s="2" t="s">
        <v>4</v>
      </c>
      <c r="R6" s="21" t="s">
        <v>5</v>
      </c>
      <c r="S6" s="7" t="s">
        <v>249</v>
      </c>
      <c r="T6" s="63" t="s">
        <v>253</v>
      </c>
      <c r="U6" s="63"/>
      <c r="V6" s="63"/>
      <c r="W6" s="63"/>
      <c r="X6" s="63"/>
      <c r="Y6" s="63"/>
      <c r="Z6" s="63"/>
      <c r="AA6" s="63"/>
      <c r="AB6" s="63"/>
      <c r="AC6" s="63"/>
      <c r="AE6" s="7" t="s">
        <v>8</v>
      </c>
    </row>
    <row r="7" spans="1:31" ht="15.6" x14ac:dyDescent="0.3">
      <c r="A7" s="56" t="s">
        <v>9</v>
      </c>
      <c r="B7" s="57" t="s">
        <v>73</v>
      </c>
      <c r="C7" s="57" t="s">
        <v>74</v>
      </c>
      <c r="D7" s="31">
        <v>1994</v>
      </c>
      <c r="E7" s="32" t="s">
        <v>12</v>
      </c>
      <c r="F7" s="31">
        <v>99</v>
      </c>
      <c r="G7" s="31">
        <v>97</v>
      </c>
      <c r="H7" s="31">
        <v>96</v>
      </c>
      <c r="I7" s="31">
        <v>95</v>
      </c>
      <c r="J7" s="31">
        <v>98</v>
      </c>
      <c r="K7" s="31">
        <v>97</v>
      </c>
      <c r="L7" s="56">
        <v>582</v>
      </c>
      <c r="M7" s="51" t="s">
        <v>251</v>
      </c>
      <c r="N7" s="23">
        <v>102.9</v>
      </c>
      <c r="O7" s="30">
        <f>L7+N7</f>
        <v>684.9</v>
      </c>
      <c r="P7" s="5" t="s">
        <v>9</v>
      </c>
      <c r="Q7" s="6" t="s">
        <v>73</v>
      </c>
      <c r="R7" s="6" t="s">
        <v>74</v>
      </c>
      <c r="S7" s="43">
        <v>582</v>
      </c>
      <c r="T7" s="44">
        <v>10.7</v>
      </c>
      <c r="U7" s="44">
        <v>10.199999999999999</v>
      </c>
      <c r="V7" s="44">
        <v>10.7</v>
      </c>
      <c r="W7" s="44">
        <v>10.5</v>
      </c>
      <c r="X7" s="44">
        <v>10.4</v>
      </c>
      <c r="Y7" s="44">
        <v>9.6999999999999993</v>
      </c>
      <c r="Z7" s="44">
        <v>10.5</v>
      </c>
      <c r="AA7" s="44">
        <v>10.7</v>
      </c>
      <c r="AB7" s="44">
        <v>10.5</v>
      </c>
      <c r="AC7" s="44">
        <v>9</v>
      </c>
      <c r="AD7" s="45">
        <f t="shared" ref="AD7:AD14" si="0">SUM(T7:AC7)</f>
        <v>102.89999999999999</v>
      </c>
      <c r="AE7" s="45">
        <f t="shared" ref="AE7:AE14" si="1">S7+AD7</f>
        <v>684.9</v>
      </c>
    </row>
    <row r="8" spans="1:31" ht="15.6" x14ac:dyDescent="0.3">
      <c r="A8" s="10" t="s">
        <v>13</v>
      </c>
      <c r="B8" s="6" t="s">
        <v>75</v>
      </c>
      <c r="C8" s="6" t="s">
        <v>76</v>
      </c>
      <c r="D8" s="9">
        <v>1991</v>
      </c>
      <c r="E8" s="8" t="s">
        <v>43</v>
      </c>
      <c r="F8" s="9">
        <v>96</v>
      </c>
      <c r="G8" s="9">
        <v>97</v>
      </c>
      <c r="H8" s="9">
        <v>97</v>
      </c>
      <c r="I8" s="9">
        <v>97</v>
      </c>
      <c r="J8" s="9">
        <v>98</v>
      </c>
      <c r="K8" s="9">
        <v>93</v>
      </c>
      <c r="L8" s="10">
        <v>578</v>
      </c>
      <c r="M8" s="24" t="s">
        <v>9</v>
      </c>
      <c r="N8" s="23">
        <v>101.8</v>
      </c>
      <c r="O8" s="30">
        <f t="shared" ref="O8:O14" si="2">L8+N8</f>
        <v>679.8</v>
      </c>
      <c r="P8" s="5" t="s">
        <v>13</v>
      </c>
      <c r="Q8" s="6" t="s">
        <v>75</v>
      </c>
      <c r="R8" s="6" t="s">
        <v>76</v>
      </c>
      <c r="S8" s="43">
        <v>578</v>
      </c>
      <c r="T8" s="44">
        <v>9.4</v>
      </c>
      <c r="U8" s="44">
        <v>10.7</v>
      </c>
      <c r="V8" s="44">
        <v>10.199999999999999</v>
      </c>
      <c r="W8" s="44">
        <v>10.4</v>
      </c>
      <c r="X8" s="44">
        <v>10</v>
      </c>
      <c r="Y8" s="44">
        <v>10.199999999999999</v>
      </c>
      <c r="Z8" s="44">
        <v>10.4</v>
      </c>
      <c r="AA8" s="44">
        <v>10</v>
      </c>
      <c r="AB8" s="44">
        <v>10.5</v>
      </c>
      <c r="AC8" s="44">
        <v>10</v>
      </c>
      <c r="AD8" s="45">
        <f t="shared" si="0"/>
        <v>101.80000000000001</v>
      </c>
      <c r="AE8" s="45">
        <f t="shared" si="1"/>
        <v>679.8</v>
      </c>
    </row>
    <row r="9" spans="1:31" ht="15.6" x14ac:dyDescent="0.3">
      <c r="A9" s="56" t="s">
        <v>16</v>
      </c>
      <c r="B9" s="57" t="s">
        <v>77</v>
      </c>
      <c r="C9" s="57" t="s">
        <v>78</v>
      </c>
      <c r="D9" s="31">
        <v>1992</v>
      </c>
      <c r="E9" s="32" t="s">
        <v>12</v>
      </c>
      <c r="F9" s="31">
        <v>94</v>
      </c>
      <c r="G9" s="31">
        <v>95</v>
      </c>
      <c r="H9" s="31">
        <v>95</v>
      </c>
      <c r="I9" s="31">
        <v>95</v>
      </c>
      <c r="J9" s="31">
        <v>94</v>
      </c>
      <c r="K9" s="31">
        <v>91</v>
      </c>
      <c r="L9" s="56">
        <v>564</v>
      </c>
      <c r="M9" s="51" t="s">
        <v>9</v>
      </c>
      <c r="N9" s="23">
        <v>97.4</v>
      </c>
      <c r="O9" s="30">
        <f t="shared" si="2"/>
        <v>661.4</v>
      </c>
      <c r="P9" s="5" t="s">
        <v>16</v>
      </c>
      <c r="Q9" s="6" t="s">
        <v>77</v>
      </c>
      <c r="R9" s="6" t="s">
        <v>78</v>
      </c>
      <c r="S9" s="43">
        <v>564</v>
      </c>
      <c r="T9" s="44">
        <v>8.3000000000000007</v>
      </c>
      <c r="U9" s="44">
        <v>10.199999999999999</v>
      </c>
      <c r="V9" s="44">
        <v>10.7</v>
      </c>
      <c r="W9" s="44">
        <v>9.6</v>
      </c>
      <c r="X9" s="44">
        <v>9.1999999999999993</v>
      </c>
      <c r="Y9" s="44">
        <v>9.3000000000000007</v>
      </c>
      <c r="Z9" s="44">
        <v>10.3</v>
      </c>
      <c r="AA9" s="44">
        <v>9.6</v>
      </c>
      <c r="AB9" s="44">
        <v>9.5</v>
      </c>
      <c r="AC9" s="44">
        <v>10.7</v>
      </c>
      <c r="AD9" s="45">
        <f t="shared" si="0"/>
        <v>97.399999999999991</v>
      </c>
      <c r="AE9" s="45">
        <f t="shared" si="1"/>
        <v>661.4</v>
      </c>
    </row>
    <row r="10" spans="1:31" ht="15.6" x14ac:dyDescent="0.3">
      <c r="A10" s="9" t="s">
        <v>20</v>
      </c>
      <c r="B10" s="8" t="s">
        <v>79</v>
      </c>
      <c r="C10" s="8" t="s">
        <v>80</v>
      </c>
      <c r="D10" s="9">
        <v>1992</v>
      </c>
      <c r="E10" s="8" t="s">
        <v>26</v>
      </c>
      <c r="F10" s="9">
        <v>90</v>
      </c>
      <c r="G10" s="9">
        <v>92</v>
      </c>
      <c r="H10" s="9">
        <v>96</v>
      </c>
      <c r="I10" s="9">
        <v>94</v>
      </c>
      <c r="J10" s="9">
        <v>96</v>
      </c>
      <c r="K10" s="9">
        <v>93</v>
      </c>
      <c r="L10" s="10">
        <v>561</v>
      </c>
      <c r="M10" s="24" t="s">
        <v>13</v>
      </c>
      <c r="N10" s="23">
        <v>96.9</v>
      </c>
      <c r="O10" s="30">
        <f t="shared" si="2"/>
        <v>657.9</v>
      </c>
      <c r="P10" s="4" t="s">
        <v>20</v>
      </c>
      <c r="Q10" s="8" t="s">
        <v>79</v>
      </c>
      <c r="R10" s="8" t="s">
        <v>80</v>
      </c>
      <c r="S10" s="43">
        <v>561</v>
      </c>
      <c r="T10" s="44">
        <v>9.6</v>
      </c>
      <c r="U10" s="44">
        <v>10.3</v>
      </c>
      <c r="V10" s="44">
        <v>10.1</v>
      </c>
      <c r="W10" s="44">
        <v>9.4</v>
      </c>
      <c r="X10" s="44">
        <v>8.5</v>
      </c>
      <c r="Y10" s="44">
        <v>9.1999999999999993</v>
      </c>
      <c r="Z10" s="44">
        <v>10.4</v>
      </c>
      <c r="AA10" s="44">
        <v>10.1</v>
      </c>
      <c r="AB10" s="44">
        <v>9.6999999999999993</v>
      </c>
      <c r="AC10" s="44">
        <v>9.6</v>
      </c>
      <c r="AD10" s="45">
        <f t="shared" si="0"/>
        <v>96.899999999999991</v>
      </c>
      <c r="AE10" s="45">
        <f t="shared" si="1"/>
        <v>657.9</v>
      </c>
    </row>
    <row r="11" spans="1:31" ht="15.6" x14ac:dyDescent="0.3">
      <c r="A11" s="9" t="s">
        <v>23</v>
      </c>
      <c r="B11" s="8" t="s">
        <v>81</v>
      </c>
      <c r="C11" s="8" t="s">
        <v>82</v>
      </c>
      <c r="D11" s="9">
        <v>1992</v>
      </c>
      <c r="E11" s="8" t="s">
        <v>83</v>
      </c>
      <c r="F11" s="9">
        <v>91</v>
      </c>
      <c r="G11" s="9">
        <v>95</v>
      </c>
      <c r="H11" s="9">
        <v>94</v>
      </c>
      <c r="I11" s="9">
        <v>93</v>
      </c>
      <c r="J11" s="9">
        <v>92</v>
      </c>
      <c r="K11" s="9">
        <v>94</v>
      </c>
      <c r="L11" s="10">
        <v>559</v>
      </c>
      <c r="M11" s="24" t="s">
        <v>13</v>
      </c>
      <c r="N11" s="23">
        <v>95.4</v>
      </c>
      <c r="O11" s="30">
        <f t="shared" si="2"/>
        <v>654.4</v>
      </c>
      <c r="P11" s="4" t="s">
        <v>23</v>
      </c>
      <c r="Q11" s="8" t="s">
        <v>81</v>
      </c>
      <c r="R11" s="8" t="s">
        <v>82</v>
      </c>
      <c r="S11" s="43">
        <v>559</v>
      </c>
      <c r="T11" s="44">
        <v>9.3000000000000007</v>
      </c>
      <c r="U11" s="44">
        <v>8.8000000000000007</v>
      </c>
      <c r="V11" s="44">
        <v>10.199999999999999</v>
      </c>
      <c r="W11" s="44">
        <v>10.4</v>
      </c>
      <c r="X11" s="44">
        <v>8.4</v>
      </c>
      <c r="Y11" s="44">
        <v>8.6999999999999993</v>
      </c>
      <c r="Z11" s="44">
        <v>9.9</v>
      </c>
      <c r="AA11" s="44">
        <v>9.6999999999999993</v>
      </c>
      <c r="AB11" s="44">
        <v>10.4</v>
      </c>
      <c r="AC11" s="44">
        <v>9.6</v>
      </c>
      <c r="AD11" s="45">
        <f t="shared" si="0"/>
        <v>95.4</v>
      </c>
      <c r="AE11" s="45">
        <f t="shared" si="1"/>
        <v>654.4</v>
      </c>
    </row>
    <row r="12" spans="1:31" ht="15.6" x14ac:dyDescent="0.3">
      <c r="A12" s="31" t="s">
        <v>27</v>
      </c>
      <c r="B12" s="32" t="s">
        <v>84</v>
      </c>
      <c r="C12" s="32" t="s">
        <v>85</v>
      </c>
      <c r="D12" s="31">
        <v>1992</v>
      </c>
      <c r="E12" s="32" t="s">
        <v>12</v>
      </c>
      <c r="F12" s="31">
        <v>96</v>
      </c>
      <c r="G12" s="31">
        <v>90</v>
      </c>
      <c r="H12" s="31">
        <v>94</v>
      </c>
      <c r="I12" s="31">
        <v>94</v>
      </c>
      <c r="J12" s="31">
        <v>94</v>
      </c>
      <c r="K12" s="31">
        <v>90</v>
      </c>
      <c r="L12" s="56">
        <v>558</v>
      </c>
      <c r="M12" s="51" t="s">
        <v>13</v>
      </c>
      <c r="N12" s="23">
        <v>94.4</v>
      </c>
      <c r="O12" s="30">
        <f t="shared" si="2"/>
        <v>652.4</v>
      </c>
      <c r="P12" s="4" t="s">
        <v>27</v>
      </c>
      <c r="Q12" s="8" t="s">
        <v>84</v>
      </c>
      <c r="R12" s="8" t="s">
        <v>85</v>
      </c>
      <c r="S12" s="43">
        <v>558</v>
      </c>
      <c r="T12" s="44">
        <v>9.4</v>
      </c>
      <c r="U12" s="44">
        <v>9.1</v>
      </c>
      <c r="V12" s="44">
        <v>8.1999999999999993</v>
      </c>
      <c r="W12" s="44">
        <v>8.6999999999999993</v>
      </c>
      <c r="X12" s="44">
        <v>10.6</v>
      </c>
      <c r="Y12" s="44">
        <v>10</v>
      </c>
      <c r="Z12" s="44">
        <v>10.199999999999999</v>
      </c>
      <c r="AA12" s="44">
        <v>10.3</v>
      </c>
      <c r="AB12" s="44">
        <v>9.6999999999999993</v>
      </c>
      <c r="AC12" s="44">
        <v>8.1999999999999993</v>
      </c>
      <c r="AD12" s="45">
        <f t="shared" si="0"/>
        <v>94.4</v>
      </c>
      <c r="AE12" s="45">
        <f t="shared" si="1"/>
        <v>652.4</v>
      </c>
    </row>
    <row r="13" spans="1:31" ht="15.6" x14ac:dyDescent="0.3">
      <c r="A13" s="9" t="s">
        <v>29</v>
      </c>
      <c r="B13" s="8" t="s">
        <v>86</v>
      </c>
      <c r="C13" s="8" t="s">
        <v>87</v>
      </c>
      <c r="D13" s="9">
        <v>1996</v>
      </c>
      <c r="E13" s="8" t="s">
        <v>19</v>
      </c>
      <c r="F13" s="9">
        <v>91</v>
      </c>
      <c r="G13" s="9">
        <v>91</v>
      </c>
      <c r="H13" s="9">
        <v>94</v>
      </c>
      <c r="I13" s="9">
        <v>95</v>
      </c>
      <c r="J13" s="9">
        <v>94</v>
      </c>
      <c r="K13" s="9">
        <v>90</v>
      </c>
      <c r="L13" s="10">
        <v>555</v>
      </c>
      <c r="M13" s="24" t="s">
        <v>13</v>
      </c>
      <c r="N13" s="23">
        <v>96.1</v>
      </c>
      <c r="O13" s="30">
        <f t="shared" si="2"/>
        <v>651.1</v>
      </c>
      <c r="P13" s="4" t="s">
        <v>29</v>
      </c>
      <c r="Q13" s="8" t="s">
        <v>86</v>
      </c>
      <c r="R13" s="8" t="s">
        <v>87</v>
      </c>
      <c r="S13" s="43">
        <v>555</v>
      </c>
      <c r="T13" s="44">
        <v>9.6999999999999993</v>
      </c>
      <c r="U13" s="44">
        <v>9.6999999999999993</v>
      </c>
      <c r="V13" s="44">
        <v>9.8000000000000007</v>
      </c>
      <c r="W13" s="44">
        <v>9.3000000000000007</v>
      </c>
      <c r="X13" s="44">
        <v>8.9</v>
      </c>
      <c r="Y13" s="44">
        <v>9.9</v>
      </c>
      <c r="Z13" s="44">
        <v>10.3</v>
      </c>
      <c r="AA13" s="44">
        <v>10.199999999999999</v>
      </c>
      <c r="AB13" s="44">
        <v>9.1</v>
      </c>
      <c r="AC13" s="44">
        <v>9.1999999999999993</v>
      </c>
      <c r="AD13" s="45">
        <f t="shared" si="0"/>
        <v>96.1</v>
      </c>
      <c r="AE13" s="45">
        <f t="shared" si="1"/>
        <v>651.1</v>
      </c>
    </row>
    <row r="14" spans="1:31" ht="15.6" x14ac:dyDescent="0.3">
      <c r="A14" s="9" t="s">
        <v>32</v>
      </c>
      <c r="B14" s="8" t="s">
        <v>88</v>
      </c>
      <c r="C14" s="8" t="s">
        <v>89</v>
      </c>
      <c r="D14" s="9">
        <v>1995</v>
      </c>
      <c r="E14" s="8" t="s">
        <v>51</v>
      </c>
      <c r="F14" s="9">
        <v>93</v>
      </c>
      <c r="G14" s="9">
        <v>93</v>
      </c>
      <c r="H14" s="9">
        <v>89</v>
      </c>
      <c r="I14" s="9">
        <v>91</v>
      </c>
      <c r="J14" s="9">
        <v>90</v>
      </c>
      <c r="K14" s="9">
        <v>95</v>
      </c>
      <c r="L14" s="10">
        <v>551</v>
      </c>
      <c r="M14" s="24" t="s">
        <v>13</v>
      </c>
      <c r="N14" s="23">
        <v>95.7</v>
      </c>
      <c r="O14" s="30">
        <f t="shared" si="2"/>
        <v>646.70000000000005</v>
      </c>
      <c r="P14" s="4" t="s">
        <v>32</v>
      </c>
      <c r="Q14" s="8" t="s">
        <v>88</v>
      </c>
      <c r="R14" s="8" t="s">
        <v>89</v>
      </c>
      <c r="S14" s="43">
        <v>551</v>
      </c>
      <c r="T14" s="44">
        <v>9.9</v>
      </c>
      <c r="U14" s="44">
        <v>8.8000000000000007</v>
      </c>
      <c r="V14" s="44">
        <v>8.4</v>
      </c>
      <c r="W14" s="44">
        <v>9.1</v>
      </c>
      <c r="X14" s="44">
        <v>9.9</v>
      </c>
      <c r="Y14" s="44">
        <v>10.4</v>
      </c>
      <c r="Z14" s="44">
        <v>9.9</v>
      </c>
      <c r="AA14" s="44">
        <v>10.199999999999999</v>
      </c>
      <c r="AB14" s="44">
        <v>9.9</v>
      </c>
      <c r="AC14" s="44">
        <v>9.1999999999999993</v>
      </c>
      <c r="AD14" s="45">
        <f t="shared" si="0"/>
        <v>95.700000000000017</v>
      </c>
      <c r="AE14" s="45">
        <f t="shared" si="1"/>
        <v>646.70000000000005</v>
      </c>
    </row>
    <row r="15" spans="1:31" ht="15.6" x14ac:dyDescent="0.3">
      <c r="A15" s="9" t="s">
        <v>36</v>
      </c>
      <c r="B15" s="8" t="s">
        <v>90</v>
      </c>
      <c r="C15" s="8" t="s">
        <v>91</v>
      </c>
      <c r="D15" s="9">
        <v>1993</v>
      </c>
      <c r="E15" s="8" t="s">
        <v>47</v>
      </c>
      <c r="F15" s="9">
        <v>86</v>
      </c>
      <c r="G15" s="9">
        <v>92</v>
      </c>
      <c r="H15" s="9">
        <v>95</v>
      </c>
      <c r="I15" s="9">
        <v>90</v>
      </c>
      <c r="J15" s="9">
        <v>92</v>
      </c>
      <c r="K15" s="9">
        <v>93</v>
      </c>
      <c r="L15" s="10">
        <v>548</v>
      </c>
      <c r="M15" s="24" t="s">
        <v>13</v>
      </c>
    </row>
    <row r="16" spans="1:31" ht="15.6" x14ac:dyDescent="0.3">
      <c r="A16" s="9" t="s">
        <v>40</v>
      </c>
      <c r="B16" s="8" t="s">
        <v>92</v>
      </c>
      <c r="C16" s="8" t="s">
        <v>93</v>
      </c>
      <c r="D16" s="9">
        <v>1991</v>
      </c>
      <c r="E16" s="8" t="s">
        <v>39</v>
      </c>
      <c r="F16" s="9">
        <v>91</v>
      </c>
      <c r="G16" s="9">
        <v>94</v>
      </c>
      <c r="H16" s="9">
        <v>91</v>
      </c>
      <c r="I16" s="9">
        <v>91</v>
      </c>
      <c r="J16" s="9">
        <v>86</v>
      </c>
      <c r="K16" s="9">
        <v>93</v>
      </c>
      <c r="L16" s="10">
        <v>546</v>
      </c>
      <c r="M16" s="24" t="s">
        <v>13</v>
      </c>
    </row>
    <row r="17" spans="1:13" ht="15.6" x14ac:dyDescent="0.3">
      <c r="A17" s="31" t="s">
        <v>44</v>
      </c>
      <c r="B17" s="32" t="s">
        <v>94</v>
      </c>
      <c r="C17" s="32" t="s">
        <v>95</v>
      </c>
      <c r="D17" s="31">
        <v>1996</v>
      </c>
      <c r="E17" s="32" t="s">
        <v>12</v>
      </c>
      <c r="F17" s="31">
        <v>93</v>
      </c>
      <c r="G17" s="31">
        <v>93</v>
      </c>
      <c r="H17" s="31">
        <v>89</v>
      </c>
      <c r="I17" s="31">
        <v>94</v>
      </c>
      <c r="J17" s="31">
        <v>89</v>
      </c>
      <c r="K17" s="31">
        <v>88</v>
      </c>
      <c r="L17" s="56">
        <v>546</v>
      </c>
      <c r="M17" s="51" t="s">
        <v>13</v>
      </c>
    </row>
    <row r="18" spans="1:13" ht="15.6" x14ac:dyDescent="0.3">
      <c r="A18" s="9" t="s">
        <v>48</v>
      </c>
      <c r="B18" s="8" t="s">
        <v>96</v>
      </c>
      <c r="C18" s="8" t="s">
        <v>97</v>
      </c>
      <c r="D18" s="9">
        <v>1995</v>
      </c>
      <c r="E18" s="8" t="s">
        <v>43</v>
      </c>
      <c r="F18" s="9">
        <v>91</v>
      </c>
      <c r="G18" s="9">
        <v>93</v>
      </c>
      <c r="H18" s="9">
        <v>90</v>
      </c>
      <c r="I18" s="9">
        <v>89</v>
      </c>
      <c r="J18" s="9">
        <v>87</v>
      </c>
      <c r="K18" s="9">
        <v>91</v>
      </c>
      <c r="L18" s="10">
        <v>541</v>
      </c>
      <c r="M18" s="24" t="s">
        <v>13</v>
      </c>
    </row>
    <row r="19" spans="1:13" ht="15.6" x14ac:dyDescent="0.3">
      <c r="A19" s="9" t="s">
        <v>52</v>
      </c>
      <c r="B19" s="8" t="s">
        <v>98</v>
      </c>
      <c r="C19" s="8" t="s">
        <v>99</v>
      </c>
      <c r="D19" s="9">
        <v>1994</v>
      </c>
      <c r="E19" s="8" t="s">
        <v>51</v>
      </c>
      <c r="F19" s="9">
        <v>89</v>
      </c>
      <c r="G19" s="9">
        <v>89</v>
      </c>
      <c r="H19" s="9">
        <v>88</v>
      </c>
      <c r="I19" s="9">
        <v>92</v>
      </c>
      <c r="J19" s="9">
        <v>90</v>
      </c>
      <c r="K19" s="9">
        <v>92</v>
      </c>
      <c r="L19" s="10">
        <v>540</v>
      </c>
      <c r="M19" s="24" t="s">
        <v>13</v>
      </c>
    </row>
    <row r="20" spans="1:13" ht="15.6" x14ac:dyDescent="0.3">
      <c r="A20" s="9" t="s">
        <v>55</v>
      </c>
      <c r="B20" s="8" t="s">
        <v>100</v>
      </c>
      <c r="C20" s="8" t="s">
        <v>101</v>
      </c>
      <c r="D20" s="9">
        <v>1995</v>
      </c>
      <c r="E20" s="8" t="s">
        <v>26</v>
      </c>
      <c r="F20" s="9">
        <v>89</v>
      </c>
      <c r="G20" s="9">
        <v>93</v>
      </c>
      <c r="H20" s="9">
        <v>89</v>
      </c>
      <c r="I20" s="9">
        <v>87</v>
      </c>
      <c r="J20" s="9">
        <v>88</v>
      </c>
      <c r="K20" s="9">
        <v>93</v>
      </c>
      <c r="L20" s="10">
        <v>539</v>
      </c>
      <c r="M20" s="24" t="s">
        <v>13</v>
      </c>
    </row>
    <row r="21" spans="1:13" ht="15.6" x14ac:dyDescent="0.3">
      <c r="A21" s="9" t="s">
        <v>58</v>
      </c>
      <c r="B21" s="8" t="s">
        <v>102</v>
      </c>
      <c r="C21" s="8" t="s">
        <v>103</v>
      </c>
      <c r="D21" s="9">
        <v>1996</v>
      </c>
      <c r="E21" s="8" t="s">
        <v>39</v>
      </c>
      <c r="F21" s="9">
        <v>87</v>
      </c>
      <c r="G21" s="9">
        <v>90</v>
      </c>
      <c r="H21" s="9">
        <v>91</v>
      </c>
      <c r="I21" s="9">
        <v>92</v>
      </c>
      <c r="J21" s="9">
        <v>90</v>
      </c>
      <c r="K21" s="9">
        <v>86</v>
      </c>
      <c r="L21" s="10">
        <v>536</v>
      </c>
      <c r="M21" s="24" t="s">
        <v>13</v>
      </c>
    </row>
    <row r="22" spans="1:13" ht="15.6" x14ac:dyDescent="0.3">
      <c r="A22" s="9" t="s">
        <v>61</v>
      </c>
      <c r="B22" s="8" t="s">
        <v>104</v>
      </c>
      <c r="C22" s="8" t="s">
        <v>105</v>
      </c>
      <c r="D22" s="9">
        <v>1991</v>
      </c>
      <c r="E22" s="8" t="s">
        <v>106</v>
      </c>
      <c r="F22" s="9">
        <v>87</v>
      </c>
      <c r="G22" s="9">
        <v>92</v>
      </c>
      <c r="H22" s="9">
        <v>90</v>
      </c>
      <c r="I22" s="9">
        <v>89</v>
      </c>
      <c r="J22" s="9">
        <v>90</v>
      </c>
      <c r="K22" s="9">
        <v>86</v>
      </c>
      <c r="L22" s="10">
        <v>534</v>
      </c>
    </row>
    <row r="23" spans="1:13" ht="15.6" x14ac:dyDescent="0.3">
      <c r="A23" s="9" t="s">
        <v>64</v>
      </c>
      <c r="B23" s="8" t="s">
        <v>107</v>
      </c>
      <c r="C23" s="8" t="s">
        <v>108</v>
      </c>
      <c r="D23" s="9">
        <v>1994</v>
      </c>
      <c r="E23" s="8" t="s">
        <v>83</v>
      </c>
      <c r="F23" s="9">
        <v>89</v>
      </c>
      <c r="G23" s="9">
        <v>88</v>
      </c>
      <c r="H23" s="9">
        <v>86</v>
      </c>
      <c r="I23" s="9">
        <v>88</v>
      </c>
      <c r="J23" s="9">
        <v>92</v>
      </c>
      <c r="K23" s="9">
        <v>90</v>
      </c>
      <c r="L23" s="10">
        <v>533</v>
      </c>
    </row>
    <row r="24" spans="1:13" ht="15.6" x14ac:dyDescent="0.3">
      <c r="A24" s="9" t="s">
        <v>66</v>
      </c>
      <c r="B24" s="8" t="s">
        <v>109</v>
      </c>
      <c r="C24" s="8" t="s">
        <v>110</v>
      </c>
      <c r="D24" s="9">
        <v>1992</v>
      </c>
      <c r="E24" s="8" t="s">
        <v>51</v>
      </c>
      <c r="F24" s="9">
        <v>84</v>
      </c>
      <c r="G24" s="9">
        <v>89</v>
      </c>
      <c r="H24" s="9">
        <v>90</v>
      </c>
      <c r="I24" s="9">
        <v>91</v>
      </c>
      <c r="J24" s="9">
        <v>89</v>
      </c>
      <c r="K24" s="9">
        <v>90</v>
      </c>
      <c r="L24" s="10">
        <v>533</v>
      </c>
    </row>
    <row r="25" spans="1:13" ht="15.6" x14ac:dyDescent="0.3">
      <c r="A25" s="9" t="s">
        <v>111</v>
      </c>
      <c r="B25" s="8" t="s">
        <v>112</v>
      </c>
      <c r="C25" s="8" t="s">
        <v>113</v>
      </c>
      <c r="D25" s="9">
        <v>1997</v>
      </c>
      <c r="E25" s="8" t="s">
        <v>19</v>
      </c>
      <c r="F25" s="9">
        <v>86</v>
      </c>
      <c r="G25" s="9">
        <v>79</v>
      </c>
      <c r="H25" s="9">
        <v>79</v>
      </c>
      <c r="I25" s="9">
        <v>79</v>
      </c>
      <c r="J25" s="9">
        <v>84</v>
      </c>
      <c r="K25" s="9">
        <v>86</v>
      </c>
      <c r="L25" s="10">
        <v>493</v>
      </c>
    </row>
    <row r="26" spans="1:13" ht="15.6" x14ac:dyDescent="0.3">
      <c r="A26" s="9" t="s">
        <v>114</v>
      </c>
      <c r="B26" s="8" t="s">
        <v>115</v>
      </c>
      <c r="C26" s="8" t="s">
        <v>116</v>
      </c>
      <c r="D26" s="9">
        <v>1996</v>
      </c>
      <c r="E26" s="8" t="s">
        <v>39</v>
      </c>
      <c r="F26" s="9">
        <v>68</v>
      </c>
      <c r="G26" s="9">
        <v>68</v>
      </c>
      <c r="H26" s="9">
        <v>61</v>
      </c>
      <c r="I26" s="9">
        <v>55</v>
      </c>
      <c r="J26" s="9">
        <v>59</v>
      </c>
      <c r="K26" s="9">
        <v>60</v>
      </c>
      <c r="L26" s="10">
        <v>371</v>
      </c>
    </row>
  </sheetData>
  <mergeCells count="3">
    <mergeCell ref="F6:K6"/>
    <mergeCell ref="A1:L1"/>
    <mergeCell ref="T6:AC6"/>
  </mergeCells>
  <phoneticPr fontId="0" type="noConversion"/>
  <pageMargins left="0.75" right="0.75" top="1" bottom="1" header="0.5" footer="0.5"/>
  <pageSetup paperSize="9" scale="76" orientation="portrait" horizontalDpi="4294967293" verticalDpi="0" r:id="rId1"/>
  <headerFooter alignWithMargins="0"/>
  <colBreaks count="1" manualBreakCount="1">
    <brk id="15" max="1048575" man="1"/>
  </colBreaks>
  <ignoredErrors>
    <ignoredError sqref="AD7:AD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workbookViewId="0">
      <selection sqref="A1:K1"/>
    </sheetView>
  </sheetViews>
  <sheetFormatPr defaultRowHeight="13.2" x14ac:dyDescent="0.25"/>
  <cols>
    <col min="1" max="1" width="5.44140625" customWidth="1"/>
    <col min="2" max="2" width="10.6640625" customWidth="1"/>
    <col min="3" max="3" width="15.33203125" customWidth="1"/>
    <col min="4" max="4" width="7.5546875" customWidth="1"/>
    <col min="5" max="5" width="13.5546875" customWidth="1"/>
    <col min="6" max="9" width="4.44140625" customWidth="1"/>
    <col min="10" max="10" width="6" customWidth="1"/>
    <col min="11" max="11" width="5.33203125" customWidth="1"/>
    <col min="12" max="12" width="5.6640625" customWidth="1"/>
    <col min="13" max="13" width="7.88671875" customWidth="1"/>
    <col min="14" max="14" width="6.33203125" customWidth="1"/>
    <col min="15" max="15" width="12" customWidth="1"/>
    <col min="16" max="16" width="15.88671875" customWidth="1"/>
    <col min="17" max="17" width="5" customWidth="1"/>
    <col min="18" max="27" width="5" bestFit="1" customWidth="1"/>
    <col min="28" max="28" width="5.5546875" customWidth="1"/>
    <col min="29" max="29" width="7.88671875" customWidth="1"/>
  </cols>
  <sheetData>
    <row r="1" spans="1:29" ht="20.399999999999999" x14ac:dyDescent="0.35">
      <c r="A1" s="66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29" ht="15.6" x14ac:dyDescent="0.3">
      <c r="I2" s="11" t="s">
        <v>1</v>
      </c>
    </row>
    <row r="3" spans="1:29" ht="17.399999999999999" x14ac:dyDescent="0.3">
      <c r="P3" s="42" t="s">
        <v>283</v>
      </c>
    </row>
    <row r="5" spans="1:29" ht="15.6" x14ac:dyDescent="0.3">
      <c r="B5" s="11" t="s">
        <v>117</v>
      </c>
      <c r="O5" s="36" t="s">
        <v>117</v>
      </c>
    </row>
    <row r="6" spans="1:29" ht="15.6" x14ac:dyDescent="0.3">
      <c r="A6" s="12" t="s">
        <v>3</v>
      </c>
      <c r="B6" s="12" t="s">
        <v>4</v>
      </c>
      <c r="C6" s="12" t="s">
        <v>5</v>
      </c>
      <c r="D6" s="21" t="s">
        <v>250</v>
      </c>
      <c r="E6" s="12" t="s">
        <v>6</v>
      </c>
      <c r="F6" s="67" t="s">
        <v>7</v>
      </c>
      <c r="G6" s="61"/>
      <c r="H6" s="61"/>
      <c r="I6" s="61"/>
      <c r="J6" s="7" t="s">
        <v>249</v>
      </c>
      <c r="K6" s="7" t="s">
        <v>247</v>
      </c>
      <c r="L6" s="7" t="s">
        <v>248</v>
      </c>
      <c r="M6" s="7" t="s">
        <v>8</v>
      </c>
      <c r="N6" s="2" t="s">
        <v>3</v>
      </c>
      <c r="O6" s="2" t="s">
        <v>4</v>
      </c>
      <c r="P6" s="21" t="s">
        <v>5</v>
      </c>
      <c r="Q6" s="7" t="s">
        <v>249</v>
      </c>
      <c r="R6" s="63" t="s">
        <v>253</v>
      </c>
      <c r="S6" s="63"/>
      <c r="T6" s="63"/>
      <c r="U6" s="63"/>
      <c r="V6" s="63"/>
      <c r="W6" s="63"/>
      <c r="X6" s="63"/>
      <c r="Y6" s="63"/>
      <c r="Z6" s="63"/>
      <c r="AA6" s="63"/>
      <c r="AC6" s="7" t="s">
        <v>8</v>
      </c>
    </row>
    <row r="7" spans="1:29" ht="15.6" x14ac:dyDescent="0.3">
      <c r="A7" s="52" t="s">
        <v>9</v>
      </c>
      <c r="B7" s="53" t="s">
        <v>118</v>
      </c>
      <c r="C7" s="53" t="s">
        <v>119</v>
      </c>
      <c r="D7" s="54">
        <v>1993</v>
      </c>
      <c r="E7" s="55" t="s">
        <v>12</v>
      </c>
      <c r="F7" s="54">
        <v>87</v>
      </c>
      <c r="G7" s="54">
        <v>92</v>
      </c>
      <c r="H7" s="54">
        <v>88</v>
      </c>
      <c r="I7" s="54">
        <v>89</v>
      </c>
      <c r="J7" s="52">
        <v>356</v>
      </c>
      <c r="K7" s="51" t="s">
        <v>13</v>
      </c>
      <c r="L7" s="14">
        <v>93.9</v>
      </c>
      <c r="M7" s="30">
        <f>J7+L7</f>
        <v>449.9</v>
      </c>
      <c r="N7" s="15" t="s">
        <v>9</v>
      </c>
      <c r="O7" s="11" t="s">
        <v>118</v>
      </c>
      <c r="P7" s="29" t="s">
        <v>119</v>
      </c>
      <c r="Q7" s="46">
        <v>356</v>
      </c>
      <c r="R7" s="44">
        <v>9.6999999999999993</v>
      </c>
      <c r="S7" s="44">
        <v>8.8000000000000007</v>
      </c>
      <c r="T7" s="44">
        <v>9.4</v>
      </c>
      <c r="U7" s="44">
        <v>8.8000000000000007</v>
      </c>
      <c r="V7" s="44">
        <v>9.9</v>
      </c>
      <c r="W7" s="44">
        <v>9.9</v>
      </c>
      <c r="X7" s="44">
        <v>9.1999999999999993</v>
      </c>
      <c r="Y7" s="44">
        <v>9.9</v>
      </c>
      <c r="Z7" s="44">
        <v>7.9</v>
      </c>
      <c r="AA7" s="44">
        <v>10.4</v>
      </c>
      <c r="AB7" s="45">
        <f t="shared" ref="AB7:AB14" si="0">SUM(R7:AA7)</f>
        <v>93.90000000000002</v>
      </c>
      <c r="AC7" s="45">
        <f t="shared" ref="AC7:AC14" si="1">SUM(Q7,AB7)</f>
        <v>449.90000000000003</v>
      </c>
    </row>
    <row r="8" spans="1:29" ht="15.6" x14ac:dyDescent="0.3">
      <c r="A8" s="15" t="s">
        <v>13</v>
      </c>
      <c r="B8" s="11" t="s">
        <v>120</v>
      </c>
      <c r="C8" s="11" t="s">
        <v>121</v>
      </c>
      <c r="D8" s="14">
        <v>1994</v>
      </c>
      <c r="E8" s="13" t="s">
        <v>122</v>
      </c>
      <c r="F8" s="14">
        <v>90</v>
      </c>
      <c r="G8" s="14">
        <v>90</v>
      </c>
      <c r="H8" s="14">
        <v>89</v>
      </c>
      <c r="I8" s="14">
        <v>84</v>
      </c>
      <c r="J8" s="15">
        <v>353</v>
      </c>
      <c r="K8" s="24" t="s">
        <v>13</v>
      </c>
      <c r="L8" s="14">
        <v>92.8</v>
      </c>
      <c r="M8" s="30">
        <f t="shared" ref="M8:M14" si="2">J8+L8</f>
        <v>445.8</v>
      </c>
      <c r="N8" s="15" t="s">
        <v>13</v>
      </c>
      <c r="O8" s="11" t="s">
        <v>120</v>
      </c>
      <c r="P8" s="29" t="s">
        <v>121</v>
      </c>
      <c r="Q8" s="46">
        <v>353</v>
      </c>
      <c r="R8" s="44">
        <v>7.6</v>
      </c>
      <c r="S8" s="44">
        <v>9.6999999999999993</v>
      </c>
      <c r="T8" s="44">
        <v>9.9</v>
      </c>
      <c r="U8" s="44">
        <v>9.6</v>
      </c>
      <c r="V8" s="44">
        <v>10.6</v>
      </c>
      <c r="W8" s="44">
        <v>7.3</v>
      </c>
      <c r="X8" s="44">
        <v>10.1</v>
      </c>
      <c r="Y8" s="44">
        <v>8.1999999999999993</v>
      </c>
      <c r="Z8" s="44">
        <v>9.1999999999999993</v>
      </c>
      <c r="AA8" s="44">
        <v>10.6</v>
      </c>
      <c r="AB8" s="45">
        <f t="shared" si="0"/>
        <v>92.8</v>
      </c>
      <c r="AC8" s="45">
        <f t="shared" si="1"/>
        <v>445.8</v>
      </c>
    </row>
    <row r="9" spans="1:29" ht="15.6" x14ac:dyDescent="0.3">
      <c r="A9" s="15" t="s">
        <v>16</v>
      </c>
      <c r="B9" s="11" t="s">
        <v>123</v>
      </c>
      <c r="C9" s="11" t="s">
        <v>124</v>
      </c>
      <c r="D9" s="14">
        <v>1992</v>
      </c>
      <c r="E9" s="13" t="s">
        <v>47</v>
      </c>
      <c r="F9" s="14">
        <v>88</v>
      </c>
      <c r="G9" s="14">
        <v>89</v>
      </c>
      <c r="H9" s="14">
        <v>85</v>
      </c>
      <c r="I9" s="14">
        <v>86</v>
      </c>
      <c r="J9" s="15">
        <v>348</v>
      </c>
      <c r="K9" s="24" t="s">
        <v>13</v>
      </c>
      <c r="L9" s="14">
        <v>97.5</v>
      </c>
      <c r="M9" s="30">
        <f t="shared" si="2"/>
        <v>445.5</v>
      </c>
      <c r="N9" s="15" t="s">
        <v>16</v>
      </c>
      <c r="O9" s="11" t="s">
        <v>123</v>
      </c>
      <c r="P9" s="29" t="s">
        <v>124</v>
      </c>
      <c r="Q9" s="46">
        <v>348</v>
      </c>
      <c r="R9" s="44">
        <v>8.8000000000000007</v>
      </c>
      <c r="S9" s="44">
        <v>10.199999999999999</v>
      </c>
      <c r="T9" s="44">
        <v>10.5</v>
      </c>
      <c r="U9" s="44">
        <v>9.5</v>
      </c>
      <c r="V9" s="44">
        <v>8.8000000000000007</v>
      </c>
      <c r="W9" s="44">
        <v>10.9</v>
      </c>
      <c r="X9" s="44">
        <v>10.1</v>
      </c>
      <c r="Y9" s="44">
        <v>9.1</v>
      </c>
      <c r="Z9" s="44">
        <v>9.9</v>
      </c>
      <c r="AA9" s="44">
        <v>9.6999999999999993</v>
      </c>
      <c r="AB9" s="45">
        <f t="shared" si="0"/>
        <v>97.5</v>
      </c>
      <c r="AC9" s="45">
        <f t="shared" si="1"/>
        <v>445.5</v>
      </c>
    </row>
    <row r="10" spans="1:29" ht="15.6" x14ac:dyDescent="0.3">
      <c r="A10" s="14" t="s">
        <v>20</v>
      </c>
      <c r="B10" s="13" t="s">
        <v>125</v>
      </c>
      <c r="C10" s="13" t="s">
        <v>68</v>
      </c>
      <c r="D10" s="14">
        <v>1991</v>
      </c>
      <c r="E10" s="13" t="s">
        <v>51</v>
      </c>
      <c r="F10" s="14">
        <v>92</v>
      </c>
      <c r="G10" s="14">
        <v>88</v>
      </c>
      <c r="H10" s="14">
        <v>84</v>
      </c>
      <c r="I10" s="14">
        <v>89</v>
      </c>
      <c r="J10" s="15">
        <v>353</v>
      </c>
      <c r="K10" s="24" t="s">
        <v>13</v>
      </c>
      <c r="L10" s="14">
        <v>87.7</v>
      </c>
      <c r="M10" s="30">
        <f t="shared" si="2"/>
        <v>440.7</v>
      </c>
      <c r="N10" s="14" t="s">
        <v>20</v>
      </c>
      <c r="O10" s="13" t="s">
        <v>125</v>
      </c>
      <c r="P10" s="26" t="s">
        <v>68</v>
      </c>
      <c r="Q10" s="46">
        <v>353</v>
      </c>
      <c r="R10" s="44">
        <v>9.9</v>
      </c>
      <c r="S10" s="44">
        <v>8.9</v>
      </c>
      <c r="T10" s="44">
        <v>5.0999999999999996</v>
      </c>
      <c r="U10" s="44">
        <v>10.1</v>
      </c>
      <c r="V10" s="44">
        <v>8.1999999999999993</v>
      </c>
      <c r="W10" s="44">
        <v>10.3</v>
      </c>
      <c r="X10" s="44">
        <v>7.2</v>
      </c>
      <c r="Y10" s="44">
        <v>7.8</v>
      </c>
      <c r="Z10" s="44">
        <v>9.8000000000000007</v>
      </c>
      <c r="AA10" s="44">
        <v>10.4</v>
      </c>
      <c r="AB10" s="45">
        <f t="shared" si="0"/>
        <v>87.7</v>
      </c>
      <c r="AC10" s="45">
        <f t="shared" si="1"/>
        <v>440.7</v>
      </c>
    </row>
    <row r="11" spans="1:29" ht="15.6" x14ac:dyDescent="0.3">
      <c r="A11" s="14" t="s">
        <v>23</v>
      </c>
      <c r="B11" s="13" t="s">
        <v>126</v>
      </c>
      <c r="C11" s="13" t="s">
        <v>127</v>
      </c>
      <c r="D11" s="14">
        <v>1993</v>
      </c>
      <c r="E11" s="13" t="s">
        <v>47</v>
      </c>
      <c r="F11" s="14">
        <v>81</v>
      </c>
      <c r="G11" s="14">
        <v>86</v>
      </c>
      <c r="H11" s="14">
        <v>85</v>
      </c>
      <c r="I11" s="14">
        <v>83</v>
      </c>
      <c r="J11" s="15">
        <v>335</v>
      </c>
      <c r="K11" s="24" t="s">
        <v>13</v>
      </c>
      <c r="L11" s="14">
        <v>93.2</v>
      </c>
      <c r="M11" s="30">
        <f t="shared" si="2"/>
        <v>428.2</v>
      </c>
      <c r="N11" s="14" t="s">
        <v>23</v>
      </c>
      <c r="O11" s="13" t="s">
        <v>126</v>
      </c>
      <c r="P11" s="26" t="s">
        <v>127</v>
      </c>
      <c r="Q11" s="46">
        <v>335</v>
      </c>
      <c r="R11" s="44">
        <v>9.8000000000000007</v>
      </c>
      <c r="S11" s="44">
        <v>9.1</v>
      </c>
      <c r="T11" s="44">
        <v>9.1999999999999993</v>
      </c>
      <c r="U11" s="44">
        <v>9.5</v>
      </c>
      <c r="V11" s="44">
        <v>8.6999999999999993</v>
      </c>
      <c r="W11" s="44">
        <v>10.1</v>
      </c>
      <c r="X11" s="44">
        <v>9.4</v>
      </c>
      <c r="Y11" s="44">
        <v>9.5</v>
      </c>
      <c r="Z11" s="44">
        <v>10.1</v>
      </c>
      <c r="AA11" s="44">
        <v>7.8</v>
      </c>
      <c r="AB11" s="45">
        <f t="shared" si="0"/>
        <v>93.199999999999989</v>
      </c>
      <c r="AC11" s="45">
        <f t="shared" si="1"/>
        <v>428.2</v>
      </c>
    </row>
    <row r="12" spans="1:29" ht="15.6" x14ac:dyDescent="0.3">
      <c r="A12" s="14" t="s">
        <v>27</v>
      </c>
      <c r="B12" s="13" t="s">
        <v>128</v>
      </c>
      <c r="C12" s="13" t="s">
        <v>129</v>
      </c>
      <c r="D12" s="14">
        <v>1993</v>
      </c>
      <c r="E12" s="13" t="s">
        <v>106</v>
      </c>
      <c r="F12" s="14">
        <v>82</v>
      </c>
      <c r="G12" s="14">
        <v>85</v>
      </c>
      <c r="H12" s="14">
        <v>85</v>
      </c>
      <c r="I12" s="14">
        <v>82</v>
      </c>
      <c r="J12" s="15">
        <v>334</v>
      </c>
      <c r="K12" s="24" t="s">
        <v>13</v>
      </c>
      <c r="L12" s="14">
        <v>85.2</v>
      </c>
      <c r="M12" s="30">
        <f t="shared" si="2"/>
        <v>419.2</v>
      </c>
      <c r="N12" s="14" t="s">
        <v>27</v>
      </c>
      <c r="O12" s="13" t="s">
        <v>128</v>
      </c>
      <c r="P12" s="26" t="s">
        <v>129</v>
      </c>
      <c r="Q12" s="46">
        <v>334</v>
      </c>
      <c r="R12" s="44">
        <v>7.3</v>
      </c>
      <c r="S12" s="44">
        <v>6.5</v>
      </c>
      <c r="T12" s="44">
        <v>9.6999999999999993</v>
      </c>
      <c r="U12" s="44">
        <v>7.7</v>
      </c>
      <c r="V12" s="44">
        <v>8.6</v>
      </c>
      <c r="W12" s="44">
        <v>10.6</v>
      </c>
      <c r="X12" s="44">
        <v>9.1</v>
      </c>
      <c r="Y12" s="44">
        <v>8.1999999999999993</v>
      </c>
      <c r="Z12" s="44">
        <v>9.9</v>
      </c>
      <c r="AA12" s="44">
        <v>7.6</v>
      </c>
      <c r="AB12" s="45">
        <f t="shared" si="0"/>
        <v>85.2</v>
      </c>
      <c r="AC12" s="45">
        <f t="shared" si="1"/>
        <v>419.2</v>
      </c>
    </row>
    <row r="13" spans="1:29" ht="15.6" x14ac:dyDescent="0.3">
      <c r="A13" s="14" t="s">
        <v>29</v>
      </c>
      <c r="B13" s="13" t="s">
        <v>130</v>
      </c>
      <c r="C13" s="13" t="s">
        <v>131</v>
      </c>
      <c r="D13" s="14">
        <v>1996</v>
      </c>
      <c r="E13" s="13" t="s">
        <v>39</v>
      </c>
      <c r="F13" s="14">
        <v>79</v>
      </c>
      <c r="G13" s="14">
        <v>84</v>
      </c>
      <c r="H13" s="14">
        <v>88</v>
      </c>
      <c r="I13" s="14">
        <v>84</v>
      </c>
      <c r="J13" s="15">
        <v>335</v>
      </c>
      <c r="K13" s="24" t="s">
        <v>13</v>
      </c>
      <c r="L13" s="14">
        <v>83.8</v>
      </c>
      <c r="M13" s="30">
        <f t="shared" si="2"/>
        <v>418.8</v>
      </c>
      <c r="N13" s="14" t="s">
        <v>29</v>
      </c>
      <c r="O13" s="13" t="s">
        <v>130</v>
      </c>
      <c r="P13" s="26" t="s">
        <v>131</v>
      </c>
      <c r="Q13" s="46">
        <v>335</v>
      </c>
      <c r="R13" s="44">
        <v>10</v>
      </c>
      <c r="S13" s="44">
        <v>6.9</v>
      </c>
      <c r="T13" s="44">
        <v>8.3000000000000007</v>
      </c>
      <c r="U13" s="44">
        <v>10.1</v>
      </c>
      <c r="V13" s="44">
        <v>8</v>
      </c>
      <c r="W13" s="44">
        <v>9.6</v>
      </c>
      <c r="X13" s="44">
        <v>5.8</v>
      </c>
      <c r="Y13" s="44">
        <v>6.1</v>
      </c>
      <c r="Z13" s="44">
        <v>9.5</v>
      </c>
      <c r="AA13" s="44">
        <v>9.5</v>
      </c>
      <c r="AB13" s="45">
        <f t="shared" si="0"/>
        <v>83.8</v>
      </c>
      <c r="AC13" s="45">
        <f t="shared" si="1"/>
        <v>418.8</v>
      </c>
    </row>
    <row r="14" spans="1:29" ht="15.6" x14ac:dyDescent="0.3">
      <c r="A14" s="54" t="s">
        <v>32</v>
      </c>
      <c r="B14" s="55" t="s">
        <v>132</v>
      </c>
      <c r="C14" s="55" t="s">
        <v>133</v>
      </c>
      <c r="D14" s="54">
        <v>1991</v>
      </c>
      <c r="E14" s="55" t="s">
        <v>12</v>
      </c>
      <c r="F14" s="54">
        <v>81</v>
      </c>
      <c r="G14" s="54">
        <v>87</v>
      </c>
      <c r="H14" s="54">
        <v>81</v>
      </c>
      <c r="I14" s="54">
        <v>83</v>
      </c>
      <c r="J14" s="52">
        <v>332</v>
      </c>
      <c r="K14" s="14"/>
      <c r="L14" s="14">
        <v>85.1</v>
      </c>
      <c r="M14" s="30">
        <f t="shared" si="2"/>
        <v>417.1</v>
      </c>
      <c r="N14" s="14" t="s">
        <v>32</v>
      </c>
      <c r="O14" s="13" t="s">
        <v>132</v>
      </c>
      <c r="P14" s="26" t="s">
        <v>133</v>
      </c>
      <c r="Q14" s="46">
        <v>332</v>
      </c>
      <c r="R14" s="44">
        <v>7.7</v>
      </c>
      <c r="S14" s="44">
        <v>8.6</v>
      </c>
      <c r="T14" s="44">
        <v>8.1</v>
      </c>
      <c r="U14" s="44">
        <v>9.8000000000000007</v>
      </c>
      <c r="V14" s="44">
        <v>9.4</v>
      </c>
      <c r="W14" s="44">
        <v>7.1</v>
      </c>
      <c r="X14" s="44">
        <v>4.8</v>
      </c>
      <c r="Y14" s="44">
        <v>10.4</v>
      </c>
      <c r="Z14" s="44">
        <v>8.8000000000000007</v>
      </c>
      <c r="AA14" s="44">
        <v>10.4</v>
      </c>
      <c r="AB14" s="45">
        <f t="shared" si="0"/>
        <v>85.100000000000009</v>
      </c>
      <c r="AC14" s="45">
        <f t="shared" si="1"/>
        <v>417.1</v>
      </c>
    </row>
    <row r="15" spans="1:29" ht="15.6" x14ac:dyDescent="0.3">
      <c r="A15" s="14" t="s">
        <v>36</v>
      </c>
      <c r="B15" s="13" t="s">
        <v>134</v>
      </c>
      <c r="C15" s="13" t="s">
        <v>135</v>
      </c>
      <c r="D15" s="14">
        <v>1994</v>
      </c>
      <c r="E15" s="13" t="s">
        <v>47</v>
      </c>
      <c r="F15" s="14">
        <v>86</v>
      </c>
      <c r="G15" s="14">
        <v>86</v>
      </c>
      <c r="H15" s="14">
        <v>78</v>
      </c>
      <c r="I15" s="14">
        <v>82</v>
      </c>
      <c r="J15" s="15">
        <v>332</v>
      </c>
      <c r="K15" s="14"/>
      <c r="L15" s="14"/>
      <c r="M15" s="14"/>
    </row>
    <row r="16" spans="1:29" ht="15.6" x14ac:dyDescent="0.3">
      <c r="A16" s="14" t="s">
        <v>40</v>
      </c>
      <c r="B16" s="13" t="s">
        <v>136</v>
      </c>
      <c r="C16" s="13" t="s">
        <v>137</v>
      </c>
      <c r="D16" s="14">
        <v>1992</v>
      </c>
      <c r="E16" s="13" t="s">
        <v>47</v>
      </c>
      <c r="F16" s="14">
        <v>84</v>
      </c>
      <c r="G16" s="14">
        <v>89</v>
      </c>
      <c r="H16" s="14">
        <v>84</v>
      </c>
      <c r="I16" s="14">
        <v>74</v>
      </c>
      <c r="J16" s="15">
        <v>331</v>
      </c>
      <c r="K16" s="14"/>
      <c r="L16" s="14"/>
      <c r="M16" s="14"/>
    </row>
    <row r="17" spans="1:13" ht="15.6" x14ac:dyDescent="0.3">
      <c r="A17" s="14" t="s">
        <v>44</v>
      </c>
      <c r="B17" s="13" t="s">
        <v>138</v>
      </c>
      <c r="C17" s="13" t="s">
        <v>139</v>
      </c>
      <c r="D17" s="14">
        <v>1994</v>
      </c>
      <c r="E17" s="13" t="s">
        <v>122</v>
      </c>
      <c r="F17" s="14">
        <v>77</v>
      </c>
      <c r="G17" s="14">
        <v>86</v>
      </c>
      <c r="H17" s="14">
        <v>78</v>
      </c>
      <c r="I17" s="14">
        <v>83</v>
      </c>
      <c r="J17" s="15">
        <v>324</v>
      </c>
      <c r="K17" s="14"/>
      <c r="L17" s="14"/>
      <c r="M17" s="14"/>
    </row>
    <row r="18" spans="1:13" ht="15.6" x14ac:dyDescent="0.3">
      <c r="A18" s="14" t="s">
        <v>48</v>
      </c>
      <c r="B18" s="13" t="s">
        <v>140</v>
      </c>
      <c r="C18" s="13" t="s">
        <v>141</v>
      </c>
      <c r="D18" s="14">
        <v>1996</v>
      </c>
      <c r="E18" s="13" t="s">
        <v>39</v>
      </c>
      <c r="F18" s="14">
        <v>81</v>
      </c>
      <c r="G18" s="14">
        <v>79</v>
      </c>
      <c r="H18" s="14">
        <v>79</v>
      </c>
      <c r="I18" s="14">
        <v>79</v>
      </c>
      <c r="J18" s="15">
        <v>318</v>
      </c>
      <c r="K18" s="14"/>
      <c r="L18" s="14"/>
      <c r="M18" s="14"/>
    </row>
    <row r="19" spans="1:13" ht="15.6" x14ac:dyDescent="0.3">
      <c r="A19" s="14" t="s">
        <v>52</v>
      </c>
      <c r="B19" s="13" t="s">
        <v>142</v>
      </c>
      <c r="C19" s="13" t="s">
        <v>143</v>
      </c>
      <c r="D19" s="14">
        <v>1996</v>
      </c>
      <c r="E19" s="13" t="s">
        <v>122</v>
      </c>
      <c r="F19" s="14">
        <v>75</v>
      </c>
      <c r="G19" s="14">
        <v>80</v>
      </c>
      <c r="H19" s="14">
        <v>84</v>
      </c>
      <c r="I19" s="14">
        <v>77</v>
      </c>
      <c r="J19" s="15">
        <v>316</v>
      </c>
      <c r="K19" s="14"/>
      <c r="L19" s="14"/>
      <c r="M19" s="14"/>
    </row>
    <row r="20" spans="1:13" ht="15.6" x14ac:dyDescent="0.3">
      <c r="A20" s="54" t="s">
        <v>55</v>
      </c>
      <c r="B20" s="55" t="s">
        <v>144</v>
      </c>
      <c r="C20" s="55" t="s">
        <v>145</v>
      </c>
      <c r="D20" s="54">
        <v>1996</v>
      </c>
      <c r="E20" s="55" t="s">
        <v>12</v>
      </c>
      <c r="F20" s="54">
        <v>76</v>
      </c>
      <c r="G20" s="54">
        <v>81</v>
      </c>
      <c r="H20" s="54">
        <v>78</v>
      </c>
      <c r="I20" s="54">
        <v>73</v>
      </c>
      <c r="J20" s="52">
        <v>308</v>
      </c>
      <c r="K20" s="14"/>
      <c r="L20" s="14"/>
      <c r="M20" s="14"/>
    </row>
    <row r="21" spans="1:13" ht="15.6" x14ac:dyDescent="0.3">
      <c r="A21" s="14" t="s">
        <v>58</v>
      </c>
      <c r="B21" s="13" t="s">
        <v>146</v>
      </c>
      <c r="C21" s="13" t="s">
        <v>147</v>
      </c>
      <c r="D21" s="14">
        <v>1991</v>
      </c>
      <c r="E21" s="13" t="s">
        <v>47</v>
      </c>
      <c r="F21" s="14">
        <v>76</v>
      </c>
      <c r="G21" s="14">
        <v>67</v>
      </c>
      <c r="H21" s="14">
        <v>76</v>
      </c>
      <c r="I21" s="14">
        <v>80</v>
      </c>
      <c r="J21" s="15">
        <v>299</v>
      </c>
      <c r="K21" s="14"/>
      <c r="L21" s="14"/>
      <c r="M21" s="14"/>
    </row>
    <row r="22" spans="1:13" ht="15.6" x14ac:dyDescent="0.3">
      <c r="A22" s="14" t="s">
        <v>61</v>
      </c>
      <c r="B22" s="13" t="s">
        <v>148</v>
      </c>
      <c r="C22" s="13" t="s">
        <v>121</v>
      </c>
      <c r="D22" s="14">
        <v>1996</v>
      </c>
      <c r="E22" s="13" t="s">
        <v>122</v>
      </c>
      <c r="F22" s="14">
        <v>71</v>
      </c>
      <c r="G22" s="14">
        <v>85</v>
      </c>
      <c r="H22" s="14">
        <v>72</v>
      </c>
      <c r="I22" s="14">
        <v>70</v>
      </c>
      <c r="J22" s="15">
        <v>298</v>
      </c>
      <c r="K22" s="14"/>
      <c r="L22" s="14"/>
      <c r="M22" s="14"/>
    </row>
    <row r="23" spans="1:13" ht="15.6" x14ac:dyDescent="0.3">
      <c r="A23" s="14" t="s">
        <v>64</v>
      </c>
      <c r="B23" s="13" t="s">
        <v>149</v>
      </c>
      <c r="C23" s="13" t="s">
        <v>150</v>
      </c>
      <c r="D23" s="14">
        <v>1992</v>
      </c>
      <c r="E23" s="13" t="s">
        <v>39</v>
      </c>
      <c r="F23" s="14">
        <v>71</v>
      </c>
      <c r="G23" s="14">
        <v>68</v>
      </c>
      <c r="H23" s="14">
        <v>81</v>
      </c>
      <c r="I23" s="14">
        <v>74</v>
      </c>
      <c r="J23" s="15">
        <v>294</v>
      </c>
      <c r="K23" s="14"/>
      <c r="L23" s="14"/>
      <c r="M23" s="14"/>
    </row>
    <row r="24" spans="1:13" ht="15.6" x14ac:dyDescent="0.3">
      <c r="A24" s="14" t="s">
        <v>66</v>
      </c>
      <c r="B24" s="13" t="s">
        <v>151</v>
      </c>
      <c r="C24" s="13" t="s">
        <v>152</v>
      </c>
      <c r="D24" s="14">
        <v>1995</v>
      </c>
      <c r="E24" s="13" t="s">
        <v>51</v>
      </c>
      <c r="F24" s="14">
        <v>75</v>
      </c>
      <c r="G24" s="14">
        <v>73</v>
      </c>
      <c r="H24" s="14">
        <v>70</v>
      </c>
      <c r="I24" s="14">
        <v>66</v>
      </c>
      <c r="J24" s="15">
        <v>284</v>
      </c>
      <c r="K24" s="14"/>
      <c r="L24" s="14"/>
      <c r="M24" s="14"/>
    </row>
    <row r="25" spans="1:13" ht="15.6" x14ac:dyDescent="0.3">
      <c r="A25" s="14" t="s">
        <v>111</v>
      </c>
      <c r="B25" s="13" t="s">
        <v>153</v>
      </c>
      <c r="C25" s="13" t="s">
        <v>154</v>
      </c>
      <c r="D25" s="14">
        <v>1997</v>
      </c>
      <c r="E25" s="13" t="s">
        <v>155</v>
      </c>
      <c r="F25" s="14">
        <v>65</v>
      </c>
      <c r="G25" s="14">
        <v>67</v>
      </c>
      <c r="H25" s="14">
        <v>77</v>
      </c>
      <c r="I25" s="14">
        <v>58</v>
      </c>
      <c r="J25" s="15">
        <v>267</v>
      </c>
      <c r="K25" s="14"/>
      <c r="L25" s="14"/>
      <c r="M25" s="14"/>
    </row>
    <row r="26" spans="1:13" ht="15.6" x14ac:dyDescent="0.3">
      <c r="A26" s="14" t="s">
        <v>114</v>
      </c>
      <c r="B26" s="13" t="s">
        <v>156</v>
      </c>
      <c r="C26" s="13" t="s">
        <v>157</v>
      </c>
      <c r="D26" s="14">
        <v>1992</v>
      </c>
      <c r="E26" s="13" t="s">
        <v>39</v>
      </c>
      <c r="F26" s="14">
        <v>74</v>
      </c>
      <c r="G26" s="14">
        <v>72</v>
      </c>
      <c r="H26" s="14">
        <v>6</v>
      </c>
      <c r="I26" s="14">
        <v>0</v>
      </c>
      <c r="J26" s="15">
        <v>152</v>
      </c>
      <c r="K26" s="14"/>
      <c r="L26" s="14"/>
      <c r="M26" s="14"/>
    </row>
    <row r="27" spans="1:13" ht="15.6" x14ac:dyDescent="0.3">
      <c r="K27" s="14"/>
      <c r="L27" s="14"/>
      <c r="M27" s="14"/>
    </row>
    <row r="28" spans="1:13" ht="15.6" x14ac:dyDescent="0.3">
      <c r="A28" s="14" t="s">
        <v>69</v>
      </c>
      <c r="B28" s="13" t="s">
        <v>158</v>
      </c>
      <c r="C28" s="13" t="s">
        <v>159</v>
      </c>
      <c r="D28" s="14">
        <v>1989</v>
      </c>
      <c r="E28" s="13" t="s">
        <v>155</v>
      </c>
      <c r="F28" s="14">
        <v>90</v>
      </c>
      <c r="G28" s="14">
        <v>92</v>
      </c>
      <c r="H28" s="14">
        <v>93</v>
      </c>
      <c r="I28" s="14">
        <v>92</v>
      </c>
      <c r="J28" s="15">
        <v>367</v>
      </c>
      <c r="K28" s="14"/>
      <c r="L28" s="14"/>
      <c r="M28" s="14"/>
    </row>
    <row r="29" spans="1:13" ht="15.6" x14ac:dyDescent="0.3">
      <c r="A29" s="14" t="s">
        <v>69</v>
      </c>
      <c r="B29" s="13" t="s">
        <v>160</v>
      </c>
      <c r="C29" s="13" t="s">
        <v>161</v>
      </c>
      <c r="D29" s="14">
        <v>1972</v>
      </c>
      <c r="E29" s="13" t="s">
        <v>162</v>
      </c>
      <c r="F29" s="14">
        <v>94</v>
      </c>
      <c r="G29" s="14">
        <v>87</v>
      </c>
      <c r="H29" s="14">
        <v>84</v>
      </c>
      <c r="I29" s="14">
        <v>81</v>
      </c>
      <c r="J29" s="15">
        <v>346</v>
      </c>
      <c r="K29" s="14"/>
      <c r="L29" s="14"/>
      <c r="M29" s="14"/>
    </row>
  </sheetData>
  <mergeCells count="3">
    <mergeCell ref="A1:K1"/>
    <mergeCell ref="F6:I6"/>
    <mergeCell ref="R6:AA6"/>
  </mergeCells>
  <phoneticPr fontId="0" type="noConversion"/>
  <pageMargins left="0.75" right="0.75" top="1" bottom="1" header="0.5" footer="0.5"/>
  <headerFooter alignWithMargins="0"/>
  <ignoredErrors>
    <ignoredError sqref="AB7:AB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workbookViewId="0">
      <selection sqref="A1:L1"/>
    </sheetView>
  </sheetViews>
  <sheetFormatPr defaultRowHeight="13.2" x14ac:dyDescent="0.25"/>
  <cols>
    <col min="1" max="1" width="5.44140625" customWidth="1"/>
    <col min="2" max="2" width="11.88671875" customWidth="1"/>
    <col min="3" max="3" width="15.6640625" customWidth="1"/>
    <col min="4" max="4" width="7.109375" customWidth="1"/>
    <col min="5" max="5" width="14.6640625" customWidth="1"/>
    <col min="6" max="11" width="4.44140625" customWidth="1"/>
    <col min="12" max="12" width="6.5546875" customWidth="1"/>
    <col min="13" max="13" width="4.6640625" bestFit="1" customWidth="1"/>
    <col min="14" max="14" width="6.33203125" customWidth="1"/>
    <col min="15" max="15" width="8" customWidth="1"/>
    <col min="16" max="16" width="6.44140625" bestFit="1" customWidth="1"/>
    <col min="17" max="17" width="12" customWidth="1"/>
    <col min="18" max="18" width="16" bestFit="1" customWidth="1"/>
    <col min="19" max="19" width="4.6640625" customWidth="1"/>
    <col min="20" max="20" width="3.88671875" bestFit="1" customWidth="1"/>
    <col min="21" max="29" width="5" bestFit="1" customWidth="1"/>
    <col min="30" max="30" width="5.33203125" customWidth="1"/>
    <col min="31" max="31" width="7.5546875" customWidth="1"/>
  </cols>
  <sheetData>
    <row r="1" spans="1:31" ht="20.399999999999999" x14ac:dyDescent="0.3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31" ht="15.6" x14ac:dyDescent="0.3">
      <c r="I2" s="16" t="s">
        <v>1</v>
      </c>
    </row>
    <row r="3" spans="1:31" ht="17.399999999999999" x14ac:dyDescent="0.3">
      <c r="R3" s="42" t="s">
        <v>283</v>
      </c>
    </row>
    <row r="5" spans="1:31" ht="15.6" x14ac:dyDescent="0.3">
      <c r="B5" s="16" t="s">
        <v>163</v>
      </c>
      <c r="Q5" s="36" t="s">
        <v>72</v>
      </c>
    </row>
    <row r="6" spans="1:31" ht="15.6" x14ac:dyDescent="0.3">
      <c r="A6" s="17" t="s">
        <v>3</v>
      </c>
      <c r="B6" s="17" t="s">
        <v>4</v>
      </c>
      <c r="C6" s="17" t="s">
        <v>5</v>
      </c>
      <c r="D6" s="21" t="s">
        <v>250</v>
      </c>
      <c r="E6" s="17" t="s">
        <v>6</v>
      </c>
      <c r="F6" s="68" t="s">
        <v>7</v>
      </c>
      <c r="G6" s="61"/>
      <c r="H6" s="61"/>
      <c r="I6" s="61"/>
      <c r="J6" s="61"/>
      <c r="K6" s="61"/>
      <c r="L6" s="7" t="s">
        <v>249</v>
      </c>
      <c r="M6" s="7" t="s">
        <v>247</v>
      </c>
      <c r="N6" s="7" t="s">
        <v>248</v>
      </c>
      <c r="O6" s="7" t="s">
        <v>8</v>
      </c>
      <c r="P6" s="2" t="s">
        <v>3</v>
      </c>
      <c r="Q6" s="2" t="s">
        <v>4</v>
      </c>
      <c r="R6" s="21" t="s">
        <v>5</v>
      </c>
      <c r="S6" s="7" t="s">
        <v>249</v>
      </c>
      <c r="T6" s="63" t="s">
        <v>253</v>
      </c>
      <c r="U6" s="63"/>
      <c r="V6" s="63"/>
      <c r="W6" s="63"/>
      <c r="X6" s="63"/>
      <c r="Y6" s="63"/>
      <c r="Z6" s="63"/>
      <c r="AA6" s="63"/>
      <c r="AB6" s="63"/>
      <c r="AC6" s="63"/>
      <c r="AE6" s="7" t="s">
        <v>8</v>
      </c>
    </row>
    <row r="7" spans="1:31" ht="15.6" x14ac:dyDescent="0.3">
      <c r="A7" s="20" t="s">
        <v>9</v>
      </c>
      <c r="B7" s="16" t="s">
        <v>164</v>
      </c>
      <c r="C7" s="16" t="s">
        <v>165</v>
      </c>
      <c r="D7" s="19">
        <v>1991</v>
      </c>
      <c r="E7" s="18" t="s">
        <v>51</v>
      </c>
      <c r="F7" s="19">
        <v>94</v>
      </c>
      <c r="G7" s="19">
        <v>96</v>
      </c>
      <c r="H7" s="19">
        <v>96</v>
      </c>
      <c r="I7" s="19">
        <v>90</v>
      </c>
      <c r="J7" s="19">
        <v>95</v>
      </c>
      <c r="K7" s="19">
        <v>92</v>
      </c>
      <c r="L7" s="20">
        <v>563</v>
      </c>
      <c r="M7" s="24" t="s">
        <v>9</v>
      </c>
      <c r="N7" s="22">
        <v>99.6</v>
      </c>
      <c r="O7" s="30">
        <f>L7+N7</f>
        <v>662.6</v>
      </c>
      <c r="P7" s="20" t="s">
        <v>9</v>
      </c>
      <c r="Q7" s="16" t="s">
        <v>164</v>
      </c>
      <c r="R7" s="16" t="s">
        <v>165</v>
      </c>
      <c r="S7" s="29">
        <v>563</v>
      </c>
      <c r="T7" s="27">
        <v>9.6</v>
      </c>
      <c r="U7" s="27">
        <v>10.1</v>
      </c>
      <c r="V7" s="27">
        <v>8.8000000000000007</v>
      </c>
      <c r="W7" s="27">
        <v>9.8000000000000007</v>
      </c>
      <c r="X7" s="27">
        <v>10.5</v>
      </c>
      <c r="Y7" s="27">
        <v>10</v>
      </c>
      <c r="Z7" s="27">
        <v>10.4</v>
      </c>
      <c r="AA7" s="27">
        <v>10.3</v>
      </c>
      <c r="AB7" s="27">
        <v>9.4</v>
      </c>
      <c r="AC7" s="27">
        <v>10.7</v>
      </c>
      <c r="AD7" s="28">
        <f t="shared" ref="AD7:AD14" si="0">SUM(T7:AC7)</f>
        <v>99.600000000000009</v>
      </c>
      <c r="AE7" s="45">
        <f t="shared" ref="AE7:AE14" si="1">S7+AD7</f>
        <v>662.6</v>
      </c>
    </row>
    <row r="8" spans="1:31" ht="15.6" x14ac:dyDescent="0.3">
      <c r="A8" s="20" t="s">
        <v>13</v>
      </c>
      <c r="B8" s="16" t="s">
        <v>166</v>
      </c>
      <c r="C8" s="16" t="s">
        <v>167</v>
      </c>
      <c r="D8" s="19">
        <v>1993</v>
      </c>
      <c r="E8" s="18" t="s">
        <v>122</v>
      </c>
      <c r="F8" s="19">
        <v>91</v>
      </c>
      <c r="G8" s="19">
        <v>93</v>
      </c>
      <c r="H8" s="19">
        <v>90</v>
      </c>
      <c r="I8" s="19">
        <v>93</v>
      </c>
      <c r="J8" s="19">
        <v>90</v>
      </c>
      <c r="K8" s="19">
        <v>89</v>
      </c>
      <c r="L8" s="20">
        <v>546</v>
      </c>
      <c r="M8" s="24" t="s">
        <v>13</v>
      </c>
      <c r="N8" s="22">
        <v>95.1</v>
      </c>
      <c r="O8" s="30">
        <f t="shared" ref="O8:O14" si="2">L8+N8</f>
        <v>641.1</v>
      </c>
      <c r="P8" s="20" t="s">
        <v>13</v>
      </c>
      <c r="Q8" s="16" t="s">
        <v>166</v>
      </c>
      <c r="R8" s="16" t="s">
        <v>167</v>
      </c>
      <c r="S8" s="29">
        <v>546</v>
      </c>
      <c r="T8" s="27">
        <v>9.9</v>
      </c>
      <c r="U8" s="27">
        <v>6.4</v>
      </c>
      <c r="V8" s="27">
        <v>8.5</v>
      </c>
      <c r="W8" s="27">
        <v>9.4</v>
      </c>
      <c r="X8" s="27">
        <v>10.5</v>
      </c>
      <c r="Y8" s="27">
        <v>10.199999999999999</v>
      </c>
      <c r="Z8" s="27">
        <v>9.5</v>
      </c>
      <c r="AA8" s="27">
        <v>10.4</v>
      </c>
      <c r="AB8" s="27">
        <v>9.6999999999999993</v>
      </c>
      <c r="AC8" s="27">
        <v>10.6</v>
      </c>
      <c r="AD8" s="28">
        <f t="shared" si="0"/>
        <v>95.100000000000009</v>
      </c>
      <c r="AE8" s="45">
        <f t="shared" si="1"/>
        <v>641.1</v>
      </c>
    </row>
    <row r="9" spans="1:31" ht="15.6" x14ac:dyDescent="0.3">
      <c r="A9" s="47" t="s">
        <v>16</v>
      </c>
      <c r="B9" s="48" t="s">
        <v>168</v>
      </c>
      <c r="C9" s="48" t="s">
        <v>169</v>
      </c>
      <c r="D9" s="49">
        <v>1993</v>
      </c>
      <c r="E9" s="50" t="s">
        <v>12</v>
      </c>
      <c r="F9" s="49">
        <v>89</v>
      </c>
      <c r="G9" s="49">
        <v>89</v>
      </c>
      <c r="H9" s="49">
        <v>91</v>
      </c>
      <c r="I9" s="49">
        <v>90</v>
      </c>
      <c r="J9" s="49">
        <v>93</v>
      </c>
      <c r="K9" s="49">
        <v>91</v>
      </c>
      <c r="L9" s="47">
        <v>543</v>
      </c>
      <c r="M9" s="51" t="s">
        <v>13</v>
      </c>
      <c r="N9" s="22">
        <v>96.3</v>
      </c>
      <c r="O9" s="30">
        <f t="shared" si="2"/>
        <v>639.29999999999995</v>
      </c>
      <c r="P9" s="20" t="s">
        <v>16</v>
      </c>
      <c r="Q9" s="16" t="s">
        <v>168</v>
      </c>
      <c r="R9" s="16" t="s">
        <v>169</v>
      </c>
      <c r="S9" s="29">
        <v>543</v>
      </c>
      <c r="T9" s="27">
        <v>9.1999999999999993</v>
      </c>
      <c r="U9" s="27">
        <v>10</v>
      </c>
      <c r="V9" s="27">
        <v>8</v>
      </c>
      <c r="W9" s="27">
        <v>9.5</v>
      </c>
      <c r="X9" s="27">
        <v>9.8000000000000007</v>
      </c>
      <c r="Y9" s="27">
        <v>10.3</v>
      </c>
      <c r="Z9" s="27">
        <v>10.199999999999999</v>
      </c>
      <c r="AA9" s="27">
        <v>10.199999999999999</v>
      </c>
      <c r="AB9" s="27">
        <v>10.3</v>
      </c>
      <c r="AC9" s="27">
        <v>8.8000000000000007</v>
      </c>
      <c r="AD9" s="28">
        <f t="shared" si="0"/>
        <v>96.3</v>
      </c>
      <c r="AE9" s="45">
        <f t="shared" si="1"/>
        <v>639.29999999999995</v>
      </c>
    </row>
    <row r="10" spans="1:31" ht="15.6" x14ac:dyDescent="0.3">
      <c r="A10" s="19" t="s">
        <v>20</v>
      </c>
      <c r="B10" s="18" t="s">
        <v>170</v>
      </c>
      <c r="C10" s="18" t="s">
        <v>171</v>
      </c>
      <c r="D10" s="19">
        <v>1993</v>
      </c>
      <c r="E10" s="18" t="s">
        <v>47</v>
      </c>
      <c r="F10" s="19">
        <v>88</v>
      </c>
      <c r="G10" s="19">
        <v>92</v>
      </c>
      <c r="H10" s="19">
        <v>95</v>
      </c>
      <c r="I10" s="19">
        <v>92</v>
      </c>
      <c r="J10" s="19">
        <v>94</v>
      </c>
      <c r="K10" s="19">
        <v>91</v>
      </c>
      <c r="L10" s="20">
        <v>552</v>
      </c>
      <c r="M10" s="24" t="s">
        <v>13</v>
      </c>
      <c r="N10" s="22">
        <v>85.9</v>
      </c>
      <c r="O10" s="30">
        <f t="shared" si="2"/>
        <v>637.9</v>
      </c>
      <c r="P10" s="19" t="s">
        <v>20</v>
      </c>
      <c r="Q10" s="18" t="s">
        <v>170</v>
      </c>
      <c r="R10" s="18" t="s">
        <v>171</v>
      </c>
      <c r="S10" s="29">
        <v>552</v>
      </c>
      <c r="T10" s="27">
        <v>9.3000000000000007</v>
      </c>
      <c r="U10" s="27">
        <v>9.6999999999999993</v>
      </c>
      <c r="V10" s="27">
        <v>6.3</v>
      </c>
      <c r="W10" s="27">
        <v>10</v>
      </c>
      <c r="X10" s="27">
        <v>8.5</v>
      </c>
      <c r="Y10" s="27">
        <v>9.1</v>
      </c>
      <c r="Z10" s="27">
        <v>8.6</v>
      </c>
      <c r="AA10" s="27">
        <v>8.4</v>
      </c>
      <c r="AB10" s="27">
        <v>8.1999999999999993</v>
      </c>
      <c r="AC10" s="27">
        <v>7.8</v>
      </c>
      <c r="AD10" s="28">
        <f t="shared" si="0"/>
        <v>85.9</v>
      </c>
      <c r="AE10" s="45">
        <f t="shared" si="1"/>
        <v>637.9</v>
      </c>
    </row>
    <row r="11" spans="1:31" ht="15.6" x14ac:dyDescent="0.3">
      <c r="A11" s="19" t="s">
        <v>23</v>
      </c>
      <c r="B11" s="18" t="s">
        <v>172</v>
      </c>
      <c r="C11" s="18" t="s">
        <v>173</v>
      </c>
      <c r="D11" s="19">
        <v>1992</v>
      </c>
      <c r="E11" s="18" t="s">
        <v>39</v>
      </c>
      <c r="F11" s="19">
        <v>91</v>
      </c>
      <c r="G11" s="19">
        <v>90</v>
      </c>
      <c r="H11" s="19">
        <v>89</v>
      </c>
      <c r="I11" s="19">
        <v>91</v>
      </c>
      <c r="J11" s="19">
        <v>93</v>
      </c>
      <c r="K11" s="19">
        <v>89</v>
      </c>
      <c r="L11" s="20">
        <v>543</v>
      </c>
      <c r="M11" s="24" t="s">
        <v>13</v>
      </c>
      <c r="N11" s="22">
        <v>94.6</v>
      </c>
      <c r="O11" s="30">
        <f t="shared" si="2"/>
        <v>637.6</v>
      </c>
      <c r="P11" s="19" t="s">
        <v>23</v>
      </c>
      <c r="Q11" s="18" t="s">
        <v>172</v>
      </c>
      <c r="R11" s="18" t="s">
        <v>173</v>
      </c>
      <c r="S11" s="29">
        <v>543</v>
      </c>
      <c r="T11" s="27">
        <v>8.4</v>
      </c>
      <c r="U11" s="27">
        <v>8.8000000000000007</v>
      </c>
      <c r="V11" s="27">
        <v>10.1</v>
      </c>
      <c r="W11" s="27">
        <v>10</v>
      </c>
      <c r="X11" s="27">
        <v>9.9</v>
      </c>
      <c r="Y11" s="27">
        <v>9.5</v>
      </c>
      <c r="Z11" s="27">
        <v>7.9</v>
      </c>
      <c r="AA11" s="27">
        <v>9.4</v>
      </c>
      <c r="AB11" s="27">
        <v>10.6</v>
      </c>
      <c r="AC11" s="27">
        <v>10</v>
      </c>
      <c r="AD11" s="28">
        <f t="shared" si="0"/>
        <v>94.600000000000009</v>
      </c>
      <c r="AE11" s="45">
        <f t="shared" si="1"/>
        <v>637.6</v>
      </c>
    </row>
    <row r="12" spans="1:31" ht="15.6" x14ac:dyDescent="0.3">
      <c r="A12" s="19" t="s">
        <v>27</v>
      </c>
      <c r="B12" s="18" t="s">
        <v>174</v>
      </c>
      <c r="C12" s="18" t="s">
        <v>175</v>
      </c>
      <c r="D12" s="19">
        <v>1993</v>
      </c>
      <c r="E12" s="18" t="s">
        <v>47</v>
      </c>
      <c r="F12" s="19">
        <v>86</v>
      </c>
      <c r="G12" s="19">
        <v>92</v>
      </c>
      <c r="H12" s="19">
        <v>89</v>
      </c>
      <c r="I12" s="19">
        <v>95</v>
      </c>
      <c r="J12" s="19">
        <v>90</v>
      </c>
      <c r="K12" s="19">
        <v>89</v>
      </c>
      <c r="L12" s="20">
        <v>541</v>
      </c>
      <c r="M12" s="24" t="s">
        <v>13</v>
      </c>
      <c r="N12" s="22">
        <v>96.4</v>
      </c>
      <c r="O12" s="30">
        <f t="shared" si="2"/>
        <v>637.4</v>
      </c>
      <c r="P12" s="19" t="s">
        <v>27</v>
      </c>
      <c r="Q12" s="18" t="s">
        <v>174</v>
      </c>
      <c r="R12" s="18" t="s">
        <v>175</v>
      </c>
      <c r="S12" s="29">
        <v>541</v>
      </c>
      <c r="T12" s="27">
        <v>7.8</v>
      </c>
      <c r="U12" s="27">
        <v>10.3</v>
      </c>
      <c r="V12" s="27">
        <v>10.7</v>
      </c>
      <c r="W12" s="27">
        <v>10.199999999999999</v>
      </c>
      <c r="X12" s="27">
        <v>8.5</v>
      </c>
      <c r="Y12" s="27">
        <v>10.1</v>
      </c>
      <c r="Z12" s="27">
        <v>9.6</v>
      </c>
      <c r="AA12" s="27">
        <v>10.199999999999999</v>
      </c>
      <c r="AB12" s="27">
        <v>9.1999999999999993</v>
      </c>
      <c r="AC12" s="27">
        <v>9.8000000000000007</v>
      </c>
      <c r="AD12" s="28">
        <f t="shared" si="0"/>
        <v>96.4</v>
      </c>
      <c r="AE12" s="45">
        <f t="shared" si="1"/>
        <v>637.4</v>
      </c>
    </row>
    <row r="13" spans="1:31" ht="15.6" x14ac:dyDescent="0.3">
      <c r="A13" s="19" t="s">
        <v>29</v>
      </c>
      <c r="B13" s="18" t="s">
        <v>102</v>
      </c>
      <c r="C13" s="18" t="s">
        <v>176</v>
      </c>
      <c r="D13" s="19">
        <v>1991</v>
      </c>
      <c r="E13" s="18" t="s">
        <v>122</v>
      </c>
      <c r="F13" s="19">
        <v>87</v>
      </c>
      <c r="G13" s="19">
        <v>92</v>
      </c>
      <c r="H13" s="19">
        <v>91</v>
      </c>
      <c r="I13" s="19">
        <v>92</v>
      </c>
      <c r="J13" s="19">
        <v>86</v>
      </c>
      <c r="K13" s="19">
        <v>93</v>
      </c>
      <c r="L13" s="20">
        <v>541</v>
      </c>
      <c r="M13" s="24" t="s">
        <v>13</v>
      </c>
      <c r="N13" s="22">
        <v>91.8</v>
      </c>
      <c r="O13" s="30">
        <f t="shared" si="2"/>
        <v>632.79999999999995</v>
      </c>
      <c r="P13" s="19" t="s">
        <v>29</v>
      </c>
      <c r="Q13" s="18" t="s">
        <v>102</v>
      </c>
      <c r="R13" s="18" t="s">
        <v>176</v>
      </c>
      <c r="S13" s="29">
        <v>541</v>
      </c>
      <c r="T13" s="27">
        <v>9.8000000000000007</v>
      </c>
      <c r="U13" s="27">
        <v>8.9</v>
      </c>
      <c r="V13" s="27">
        <v>10.5</v>
      </c>
      <c r="W13" s="27">
        <v>8.5</v>
      </c>
      <c r="X13" s="27">
        <v>8.6</v>
      </c>
      <c r="Y13" s="27">
        <v>10.6</v>
      </c>
      <c r="Z13" s="27">
        <v>10.1</v>
      </c>
      <c r="AA13" s="27">
        <v>6.7</v>
      </c>
      <c r="AB13" s="27">
        <v>8.3000000000000007</v>
      </c>
      <c r="AC13" s="27">
        <v>9.8000000000000007</v>
      </c>
      <c r="AD13" s="28">
        <f t="shared" si="0"/>
        <v>91.8</v>
      </c>
      <c r="AE13" s="45">
        <f t="shared" si="1"/>
        <v>632.79999999999995</v>
      </c>
    </row>
    <row r="14" spans="1:31" ht="15.6" x14ac:dyDescent="0.3">
      <c r="A14" s="49" t="s">
        <v>32</v>
      </c>
      <c r="B14" s="50" t="s">
        <v>177</v>
      </c>
      <c r="C14" s="50" t="s">
        <v>178</v>
      </c>
      <c r="D14" s="49">
        <v>1995</v>
      </c>
      <c r="E14" s="50" t="s">
        <v>12</v>
      </c>
      <c r="F14" s="49">
        <v>92</v>
      </c>
      <c r="G14" s="49">
        <v>91</v>
      </c>
      <c r="H14" s="49">
        <v>87</v>
      </c>
      <c r="I14" s="49">
        <v>90</v>
      </c>
      <c r="J14" s="49">
        <v>93</v>
      </c>
      <c r="K14" s="49">
        <v>86</v>
      </c>
      <c r="L14" s="47">
        <v>539</v>
      </c>
      <c r="M14" s="51" t="s">
        <v>13</v>
      </c>
      <c r="N14" s="22">
        <v>92.1</v>
      </c>
      <c r="O14" s="30">
        <f t="shared" si="2"/>
        <v>631.1</v>
      </c>
      <c r="P14" s="19" t="s">
        <v>32</v>
      </c>
      <c r="Q14" s="18" t="s">
        <v>177</v>
      </c>
      <c r="R14" s="18" t="s">
        <v>178</v>
      </c>
      <c r="S14" s="29">
        <v>539</v>
      </c>
      <c r="T14" s="27">
        <v>8.6999999999999993</v>
      </c>
      <c r="U14" s="27">
        <v>10.1</v>
      </c>
      <c r="V14" s="27">
        <v>10.1</v>
      </c>
      <c r="W14" s="27">
        <v>9.6999999999999993</v>
      </c>
      <c r="X14" s="27">
        <v>10.199999999999999</v>
      </c>
      <c r="Y14" s="27">
        <v>9.1999999999999993</v>
      </c>
      <c r="Z14" s="27">
        <v>7.6</v>
      </c>
      <c r="AA14" s="27">
        <v>9</v>
      </c>
      <c r="AB14" s="27">
        <v>7.6</v>
      </c>
      <c r="AC14" s="27">
        <v>9.9</v>
      </c>
      <c r="AD14" s="28">
        <f t="shared" si="0"/>
        <v>92.1</v>
      </c>
      <c r="AE14" s="45">
        <f t="shared" si="1"/>
        <v>631.1</v>
      </c>
    </row>
    <row r="15" spans="1:31" ht="15.6" x14ac:dyDescent="0.3">
      <c r="A15" s="49" t="s">
        <v>36</v>
      </c>
      <c r="B15" s="50" t="s">
        <v>177</v>
      </c>
      <c r="C15" s="50" t="s">
        <v>179</v>
      </c>
      <c r="D15" s="49">
        <v>1994</v>
      </c>
      <c r="E15" s="50" t="s">
        <v>12</v>
      </c>
      <c r="F15" s="49">
        <v>87</v>
      </c>
      <c r="G15" s="49">
        <v>86</v>
      </c>
      <c r="H15" s="49">
        <v>87</v>
      </c>
      <c r="I15" s="49">
        <v>93</v>
      </c>
      <c r="J15" s="49">
        <v>91</v>
      </c>
      <c r="K15" s="49">
        <v>88</v>
      </c>
      <c r="L15" s="47">
        <v>532</v>
      </c>
      <c r="M15" s="51" t="s">
        <v>13</v>
      </c>
    </row>
    <row r="16" spans="1:31" ht="15.6" x14ac:dyDescent="0.3">
      <c r="A16" s="19" t="s">
        <v>40</v>
      </c>
      <c r="B16" s="18" t="s">
        <v>180</v>
      </c>
      <c r="C16" s="18" t="s">
        <v>181</v>
      </c>
      <c r="D16" s="19">
        <v>1996</v>
      </c>
      <c r="E16" s="18" t="s">
        <v>182</v>
      </c>
      <c r="F16" s="19">
        <v>91</v>
      </c>
      <c r="G16" s="19">
        <v>91</v>
      </c>
      <c r="H16" s="19">
        <v>86</v>
      </c>
      <c r="I16" s="19">
        <v>94</v>
      </c>
      <c r="J16" s="19">
        <v>83</v>
      </c>
      <c r="K16" s="19">
        <v>87</v>
      </c>
      <c r="L16" s="20">
        <v>532</v>
      </c>
      <c r="M16" s="24" t="s">
        <v>13</v>
      </c>
    </row>
    <row r="17" spans="1:13" ht="15.6" x14ac:dyDescent="0.3">
      <c r="A17" s="19" t="s">
        <v>44</v>
      </c>
      <c r="B17" s="18" t="s">
        <v>183</v>
      </c>
      <c r="C17" s="18" t="s">
        <v>173</v>
      </c>
      <c r="D17" s="19">
        <v>1993</v>
      </c>
      <c r="E17" s="18" t="s">
        <v>39</v>
      </c>
      <c r="F17" s="19">
        <v>88</v>
      </c>
      <c r="G17" s="19">
        <v>85</v>
      </c>
      <c r="H17" s="19">
        <v>89</v>
      </c>
      <c r="I17" s="19">
        <v>90</v>
      </c>
      <c r="J17" s="19">
        <v>91</v>
      </c>
      <c r="K17" s="19">
        <v>86</v>
      </c>
      <c r="L17" s="20">
        <v>529</v>
      </c>
      <c r="M17" s="24" t="s">
        <v>13</v>
      </c>
    </row>
    <row r="18" spans="1:13" ht="15.6" x14ac:dyDescent="0.3">
      <c r="A18" s="19" t="s">
        <v>48</v>
      </c>
      <c r="B18" s="18" t="s">
        <v>184</v>
      </c>
      <c r="C18" s="18" t="s">
        <v>185</v>
      </c>
      <c r="D18" s="19">
        <v>1991</v>
      </c>
      <c r="E18" s="18" t="s">
        <v>186</v>
      </c>
      <c r="F18" s="19">
        <v>88</v>
      </c>
      <c r="G18" s="19">
        <v>89</v>
      </c>
      <c r="H18" s="19">
        <v>91</v>
      </c>
      <c r="I18" s="19">
        <v>87</v>
      </c>
      <c r="J18" s="19">
        <v>90</v>
      </c>
      <c r="K18" s="19">
        <v>83</v>
      </c>
      <c r="L18" s="20">
        <v>528</v>
      </c>
      <c r="M18" s="24" t="s">
        <v>13</v>
      </c>
    </row>
    <row r="19" spans="1:13" ht="15.6" x14ac:dyDescent="0.3">
      <c r="A19" s="19" t="s">
        <v>52</v>
      </c>
      <c r="B19" s="18" t="s">
        <v>187</v>
      </c>
      <c r="C19" s="18" t="s">
        <v>188</v>
      </c>
      <c r="D19" s="19">
        <v>1991</v>
      </c>
      <c r="E19" s="18" t="s">
        <v>39</v>
      </c>
      <c r="F19" s="19">
        <v>89</v>
      </c>
      <c r="G19" s="19">
        <v>87</v>
      </c>
      <c r="H19" s="19">
        <v>87</v>
      </c>
      <c r="I19" s="19">
        <v>92</v>
      </c>
      <c r="J19" s="19">
        <v>83</v>
      </c>
      <c r="K19" s="19">
        <v>86</v>
      </c>
      <c r="L19" s="20">
        <v>524</v>
      </c>
    </row>
    <row r="20" spans="1:13" ht="15.6" x14ac:dyDescent="0.3">
      <c r="A20" s="19" t="s">
        <v>55</v>
      </c>
      <c r="B20" s="18" t="s">
        <v>189</v>
      </c>
      <c r="C20" s="18" t="s">
        <v>190</v>
      </c>
      <c r="D20" s="19">
        <v>1992</v>
      </c>
      <c r="E20" s="18" t="s">
        <v>39</v>
      </c>
      <c r="F20" s="19">
        <v>91</v>
      </c>
      <c r="G20" s="19">
        <v>85</v>
      </c>
      <c r="H20" s="19">
        <v>88</v>
      </c>
      <c r="I20" s="19">
        <v>84</v>
      </c>
      <c r="J20" s="19">
        <v>83</v>
      </c>
      <c r="K20" s="19">
        <v>89</v>
      </c>
      <c r="L20" s="20">
        <v>520</v>
      </c>
    </row>
    <row r="21" spans="1:13" ht="15.6" x14ac:dyDescent="0.3">
      <c r="A21" s="19" t="s">
        <v>58</v>
      </c>
      <c r="B21" s="18" t="s">
        <v>191</v>
      </c>
      <c r="C21" s="18" t="s">
        <v>192</v>
      </c>
      <c r="D21" s="19">
        <v>1993</v>
      </c>
      <c r="E21" s="18" t="s">
        <v>43</v>
      </c>
      <c r="F21" s="19">
        <v>83</v>
      </c>
      <c r="G21" s="19">
        <v>83</v>
      </c>
      <c r="H21" s="19">
        <v>87</v>
      </c>
      <c r="I21" s="19">
        <v>86</v>
      </c>
      <c r="J21" s="19">
        <v>90</v>
      </c>
      <c r="K21" s="19">
        <v>89</v>
      </c>
      <c r="L21" s="20">
        <v>518</v>
      </c>
    </row>
    <row r="22" spans="1:13" ht="15.6" x14ac:dyDescent="0.3">
      <c r="A22" s="19" t="s">
        <v>61</v>
      </c>
      <c r="B22" s="18" t="s">
        <v>193</v>
      </c>
      <c r="C22" s="18" t="s">
        <v>194</v>
      </c>
      <c r="D22" s="19">
        <v>1991</v>
      </c>
      <c r="E22" s="18" t="s">
        <v>122</v>
      </c>
      <c r="F22" s="19">
        <v>79</v>
      </c>
      <c r="G22" s="19">
        <v>92</v>
      </c>
      <c r="H22" s="19">
        <v>96</v>
      </c>
      <c r="I22" s="19">
        <v>82</v>
      </c>
      <c r="J22" s="19">
        <v>83</v>
      </c>
      <c r="K22" s="19">
        <v>85</v>
      </c>
      <c r="L22" s="20">
        <v>517</v>
      </c>
    </row>
    <row r="23" spans="1:13" ht="15.6" x14ac:dyDescent="0.3">
      <c r="A23" s="19" t="s">
        <v>64</v>
      </c>
      <c r="B23" s="18" t="s">
        <v>109</v>
      </c>
      <c r="C23" s="18" t="s">
        <v>195</v>
      </c>
      <c r="D23" s="19">
        <v>1995</v>
      </c>
      <c r="E23" s="18" t="s">
        <v>122</v>
      </c>
      <c r="F23" s="19">
        <v>89</v>
      </c>
      <c r="G23" s="19">
        <v>83</v>
      </c>
      <c r="H23" s="19">
        <v>79</v>
      </c>
      <c r="I23" s="19">
        <v>92</v>
      </c>
      <c r="J23" s="19">
        <v>85</v>
      </c>
      <c r="K23" s="19">
        <v>86</v>
      </c>
      <c r="L23" s="20">
        <v>514</v>
      </c>
    </row>
    <row r="24" spans="1:13" ht="15.6" x14ac:dyDescent="0.3">
      <c r="A24" s="19" t="s">
        <v>66</v>
      </c>
      <c r="B24" s="18" t="s">
        <v>196</v>
      </c>
      <c r="C24" s="18" t="s">
        <v>197</v>
      </c>
      <c r="D24" s="19">
        <v>1991</v>
      </c>
      <c r="E24" s="18" t="s">
        <v>47</v>
      </c>
      <c r="F24" s="19">
        <v>89</v>
      </c>
      <c r="G24" s="19">
        <v>88</v>
      </c>
      <c r="H24" s="19">
        <v>86</v>
      </c>
      <c r="I24" s="19">
        <v>82</v>
      </c>
      <c r="J24" s="19">
        <v>77</v>
      </c>
      <c r="K24" s="19">
        <v>90</v>
      </c>
      <c r="L24" s="20">
        <v>512</v>
      </c>
    </row>
    <row r="25" spans="1:13" ht="15.6" x14ac:dyDescent="0.3">
      <c r="A25" s="19" t="s">
        <v>111</v>
      </c>
      <c r="B25" s="18" t="s">
        <v>198</v>
      </c>
      <c r="C25" s="18" t="s">
        <v>199</v>
      </c>
      <c r="D25" s="19">
        <v>1993</v>
      </c>
      <c r="E25" s="18" t="s">
        <v>39</v>
      </c>
      <c r="F25" s="19">
        <v>88</v>
      </c>
      <c r="G25" s="19">
        <v>87</v>
      </c>
      <c r="H25" s="19">
        <v>82</v>
      </c>
      <c r="I25" s="19">
        <v>86</v>
      </c>
      <c r="J25" s="19">
        <v>92</v>
      </c>
      <c r="K25" s="19">
        <v>77</v>
      </c>
      <c r="L25" s="20">
        <v>512</v>
      </c>
    </row>
    <row r="26" spans="1:13" ht="15.6" x14ac:dyDescent="0.3">
      <c r="A26" s="19" t="s">
        <v>114</v>
      </c>
      <c r="B26" s="18" t="s">
        <v>200</v>
      </c>
      <c r="C26" s="18" t="s">
        <v>201</v>
      </c>
      <c r="D26" s="19">
        <v>1994</v>
      </c>
      <c r="E26" s="18" t="s">
        <v>202</v>
      </c>
      <c r="F26" s="19">
        <v>86</v>
      </c>
      <c r="G26" s="19">
        <v>83</v>
      </c>
      <c r="H26" s="19">
        <v>84</v>
      </c>
      <c r="I26" s="19">
        <v>86</v>
      </c>
      <c r="J26" s="19">
        <v>82</v>
      </c>
      <c r="K26" s="19">
        <v>80</v>
      </c>
      <c r="L26" s="20">
        <v>501</v>
      </c>
    </row>
    <row r="27" spans="1:13" ht="15.6" x14ac:dyDescent="0.3">
      <c r="A27" s="19" t="s">
        <v>203</v>
      </c>
      <c r="B27" s="18" t="s">
        <v>204</v>
      </c>
      <c r="C27" s="18" t="s">
        <v>129</v>
      </c>
      <c r="D27" s="19">
        <v>1995</v>
      </c>
      <c r="E27" s="18" t="s">
        <v>39</v>
      </c>
      <c r="F27" s="19">
        <v>83</v>
      </c>
      <c r="G27" s="19">
        <v>78</v>
      </c>
      <c r="H27" s="19">
        <v>83</v>
      </c>
      <c r="I27" s="19">
        <v>85</v>
      </c>
      <c r="J27" s="19">
        <v>82</v>
      </c>
      <c r="K27" s="19">
        <v>84</v>
      </c>
      <c r="L27" s="20">
        <v>495</v>
      </c>
    </row>
    <row r="28" spans="1:13" ht="15.6" x14ac:dyDescent="0.3">
      <c r="A28" s="19" t="s">
        <v>205</v>
      </c>
      <c r="B28" s="18" t="s">
        <v>90</v>
      </c>
      <c r="C28" s="18" t="s">
        <v>206</v>
      </c>
      <c r="D28" s="19">
        <v>1991</v>
      </c>
      <c r="E28" s="18" t="s">
        <v>39</v>
      </c>
      <c r="F28" s="19">
        <v>86</v>
      </c>
      <c r="G28" s="19">
        <v>80</v>
      </c>
      <c r="H28" s="19">
        <v>88</v>
      </c>
      <c r="I28" s="19">
        <v>81</v>
      </c>
      <c r="J28" s="19">
        <v>80</v>
      </c>
      <c r="K28" s="19">
        <v>80</v>
      </c>
      <c r="L28" s="20">
        <v>495</v>
      </c>
    </row>
    <row r="29" spans="1:13" ht="15.6" x14ac:dyDescent="0.3">
      <c r="A29" s="19" t="s">
        <v>207</v>
      </c>
      <c r="B29" s="18" t="s">
        <v>208</v>
      </c>
      <c r="C29" s="18" t="s">
        <v>209</v>
      </c>
      <c r="D29" s="19">
        <v>1996</v>
      </c>
      <c r="E29" s="18" t="s">
        <v>182</v>
      </c>
      <c r="F29" s="19">
        <v>83</v>
      </c>
      <c r="G29" s="19">
        <v>82</v>
      </c>
      <c r="H29" s="19">
        <v>85</v>
      </c>
      <c r="I29" s="19">
        <v>74</v>
      </c>
      <c r="J29" s="19">
        <v>87</v>
      </c>
      <c r="K29" s="19">
        <v>80</v>
      </c>
      <c r="L29" s="20">
        <v>491</v>
      </c>
    </row>
    <row r="30" spans="1:13" ht="15.6" x14ac:dyDescent="0.3">
      <c r="A30" s="19" t="s">
        <v>210</v>
      </c>
      <c r="B30" s="18" t="s">
        <v>174</v>
      </c>
      <c r="C30" s="18" t="s">
        <v>211</v>
      </c>
      <c r="D30" s="19">
        <v>1993</v>
      </c>
      <c r="E30" s="18" t="s">
        <v>122</v>
      </c>
      <c r="F30" s="19">
        <v>75</v>
      </c>
      <c r="G30" s="19">
        <v>85</v>
      </c>
      <c r="H30" s="19">
        <v>81</v>
      </c>
      <c r="I30" s="19">
        <v>81</v>
      </c>
      <c r="J30" s="19">
        <v>82</v>
      </c>
      <c r="K30" s="19">
        <v>85</v>
      </c>
      <c r="L30" s="20">
        <v>489</v>
      </c>
    </row>
    <row r="31" spans="1:13" ht="15.6" x14ac:dyDescent="0.3">
      <c r="A31" s="49" t="s">
        <v>212</v>
      </c>
      <c r="B31" s="50" t="s">
        <v>168</v>
      </c>
      <c r="C31" s="50" t="s">
        <v>213</v>
      </c>
      <c r="D31" s="49">
        <v>1995</v>
      </c>
      <c r="E31" s="50" t="s">
        <v>12</v>
      </c>
      <c r="F31" s="49">
        <v>84</v>
      </c>
      <c r="G31" s="49">
        <v>82</v>
      </c>
      <c r="H31" s="49">
        <v>80</v>
      </c>
      <c r="I31" s="49">
        <v>84</v>
      </c>
      <c r="J31" s="49">
        <v>78</v>
      </c>
      <c r="K31" s="49">
        <v>81</v>
      </c>
      <c r="L31" s="47">
        <v>489</v>
      </c>
    </row>
    <row r="32" spans="1:13" ht="15.6" x14ac:dyDescent="0.3">
      <c r="A32" s="19" t="s">
        <v>214</v>
      </c>
      <c r="B32" s="18" t="s">
        <v>215</v>
      </c>
      <c r="C32" s="18" t="s">
        <v>216</v>
      </c>
      <c r="D32" s="19">
        <v>1995</v>
      </c>
      <c r="E32" s="18" t="s">
        <v>106</v>
      </c>
      <c r="F32" s="19">
        <v>89</v>
      </c>
      <c r="G32" s="19">
        <v>85</v>
      </c>
      <c r="H32" s="19">
        <v>85</v>
      </c>
      <c r="I32" s="19">
        <v>77</v>
      </c>
      <c r="J32" s="19">
        <v>73</v>
      </c>
      <c r="K32" s="19">
        <v>79</v>
      </c>
      <c r="L32" s="20">
        <v>488</v>
      </c>
    </row>
    <row r="33" spans="1:12" ht="15.6" x14ac:dyDescent="0.3">
      <c r="A33" s="19" t="s">
        <v>217</v>
      </c>
      <c r="B33" s="18" t="s">
        <v>218</v>
      </c>
      <c r="C33" s="18" t="s">
        <v>219</v>
      </c>
      <c r="D33" s="19">
        <v>1998</v>
      </c>
      <c r="E33" s="18" t="s">
        <v>83</v>
      </c>
      <c r="F33" s="19">
        <v>85</v>
      </c>
      <c r="G33" s="19">
        <v>81</v>
      </c>
      <c r="H33" s="19">
        <v>80</v>
      </c>
      <c r="I33" s="19">
        <v>77</v>
      </c>
      <c r="J33" s="19">
        <v>81</v>
      </c>
      <c r="K33" s="19">
        <v>83</v>
      </c>
      <c r="L33" s="20">
        <v>487</v>
      </c>
    </row>
    <row r="34" spans="1:12" ht="15.6" x14ac:dyDescent="0.3">
      <c r="A34" s="19" t="s">
        <v>220</v>
      </c>
      <c r="B34" s="18" t="s">
        <v>221</v>
      </c>
      <c r="C34" s="18" t="s">
        <v>222</v>
      </c>
      <c r="D34" s="19">
        <v>1994</v>
      </c>
      <c r="E34" s="18" t="s">
        <v>47</v>
      </c>
      <c r="F34" s="19">
        <v>76</v>
      </c>
      <c r="G34" s="19">
        <v>79</v>
      </c>
      <c r="H34" s="19">
        <v>79</v>
      </c>
      <c r="I34" s="19">
        <v>82</v>
      </c>
      <c r="J34" s="19">
        <v>85</v>
      </c>
      <c r="K34" s="19">
        <v>85</v>
      </c>
      <c r="L34" s="20">
        <v>486</v>
      </c>
    </row>
    <row r="35" spans="1:12" ht="15.6" x14ac:dyDescent="0.3">
      <c r="A35" s="19" t="s">
        <v>223</v>
      </c>
      <c r="B35" s="18" t="s">
        <v>224</v>
      </c>
      <c r="C35" s="18" t="s">
        <v>225</v>
      </c>
      <c r="D35" s="19">
        <v>1996</v>
      </c>
      <c r="E35" s="18" t="s">
        <v>155</v>
      </c>
      <c r="F35" s="19">
        <v>83</v>
      </c>
      <c r="G35" s="19">
        <v>79</v>
      </c>
      <c r="H35" s="19">
        <v>84</v>
      </c>
      <c r="I35" s="19">
        <v>73</v>
      </c>
      <c r="J35" s="19">
        <v>80</v>
      </c>
      <c r="K35" s="19">
        <v>86</v>
      </c>
      <c r="L35" s="20">
        <v>485</v>
      </c>
    </row>
    <row r="36" spans="1:12" ht="15.6" x14ac:dyDescent="0.3">
      <c r="A36" s="19" t="s">
        <v>226</v>
      </c>
      <c r="B36" s="18" t="s">
        <v>227</v>
      </c>
      <c r="C36" s="18" t="s">
        <v>228</v>
      </c>
      <c r="D36" s="19">
        <v>1994</v>
      </c>
      <c r="E36" s="18" t="s">
        <v>186</v>
      </c>
      <c r="F36" s="19">
        <v>80</v>
      </c>
      <c r="G36" s="19">
        <v>77</v>
      </c>
      <c r="H36" s="19">
        <v>85</v>
      </c>
      <c r="I36" s="19">
        <v>81</v>
      </c>
      <c r="J36" s="19">
        <v>77</v>
      </c>
      <c r="K36" s="19">
        <v>83</v>
      </c>
      <c r="L36" s="20">
        <v>483</v>
      </c>
    </row>
    <row r="37" spans="1:12" ht="15.6" x14ac:dyDescent="0.3">
      <c r="A37" s="19" t="s">
        <v>229</v>
      </c>
      <c r="B37" s="18" t="s">
        <v>230</v>
      </c>
      <c r="C37" s="18" t="s">
        <v>231</v>
      </c>
      <c r="D37" s="19">
        <v>1995</v>
      </c>
      <c r="E37" s="18" t="s">
        <v>122</v>
      </c>
      <c r="F37" s="19">
        <v>84</v>
      </c>
      <c r="G37" s="19">
        <v>82</v>
      </c>
      <c r="H37" s="19">
        <v>74</v>
      </c>
      <c r="I37" s="19">
        <v>75</v>
      </c>
      <c r="J37" s="19">
        <v>87</v>
      </c>
      <c r="K37" s="19">
        <v>78</v>
      </c>
      <c r="L37" s="20">
        <v>480</v>
      </c>
    </row>
    <row r="38" spans="1:12" ht="15.6" x14ac:dyDescent="0.3">
      <c r="A38" s="19" t="s">
        <v>232</v>
      </c>
      <c r="B38" s="18" t="s">
        <v>233</v>
      </c>
      <c r="C38" s="18" t="s">
        <v>234</v>
      </c>
      <c r="D38" s="19">
        <v>1997</v>
      </c>
      <c r="E38" s="18" t="s">
        <v>182</v>
      </c>
      <c r="F38" s="19">
        <v>76</v>
      </c>
      <c r="G38" s="19">
        <v>78</v>
      </c>
      <c r="H38" s="19">
        <v>75</v>
      </c>
      <c r="I38" s="19">
        <v>70</v>
      </c>
      <c r="J38" s="19">
        <v>81</v>
      </c>
      <c r="K38" s="19">
        <v>84</v>
      </c>
      <c r="L38" s="20">
        <v>464</v>
      </c>
    </row>
    <row r="39" spans="1:12" ht="15.6" x14ac:dyDescent="0.3">
      <c r="A39" s="19" t="s">
        <v>235</v>
      </c>
      <c r="B39" s="18" t="s">
        <v>236</v>
      </c>
      <c r="C39" s="18" t="s">
        <v>237</v>
      </c>
      <c r="D39" s="19">
        <v>1997</v>
      </c>
      <c r="E39" s="18" t="s">
        <v>35</v>
      </c>
      <c r="F39" s="19">
        <v>73</v>
      </c>
      <c r="G39" s="19">
        <v>74</v>
      </c>
      <c r="H39" s="19">
        <v>80</v>
      </c>
      <c r="I39" s="19">
        <v>75</v>
      </c>
      <c r="J39" s="19">
        <v>81</v>
      </c>
      <c r="K39" s="19">
        <v>70</v>
      </c>
      <c r="L39" s="20">
        <v>453</v>
      </c>
    </row>
    <row r="40" spans="1:12" ht="15.6" x14ac:dyDescent="0.3">
      <c r="A40" s="19" t="s">
        <v>238</v>
      </c>
      <c r="B40" s="18" t="s">
        <v>239</v>
      </c>
      <c r="C40" s="18" t="s">
        <v>240</v>
      </c>
      <c r="D40" s="19">
        <v>1997</v>
      </c>
      <c r="E40" s="18" t="s">
        <v>122</v>
      </c>
      <c r="F40" s="19">
        <v>76</v>
      </c>
      <c r="G40" s="19">
        <v>69</v>
      </c>
      <c r="H40" s="19">
        <v>86</v>
      </c>
      <c r="I40" s="19">
        <v>76</v>
      </c>
      <c r="J40" s="19">
        <v>69</v>
      </c>
      <c r="K40" s="19">
        <v>73</v>
      </c>
      <c r="L40" s="20">
        <v>449</v>
      </c>
    </row>
    <row r="41" spans="1:12" ht="15.6" x14ac:dyDescent="0.3">
      <c r="A41" s="19" t="s">
        <v>241</v>
      </c>
      <c r="B41" s="18" t="s">
        <v>242</v>
      </c>
      <c r="C41" s="18" t="s">
        <v>243</v>
      </c>
      <c r="D41" s="19">
        <v>1998</v>
      </c>
      <c r="E41" s="18" t="s">
        <v>155</v>
      </c>
      <c r="F41" s="19">
        <v>70</v>
      </c>
      <c r="G41" s="19">
        <v>73</v>
      </c>
      <c r="H41" s="19">
        <v>66</v>
      </c>
      <c r="I41" s="19">
        <v>74</v>
      </c>
      <c r="J41" s="19">
        <v>79</v>
      </c>
      <c r="K41" s="19">
        <v>76</v>
      </c>
      <c r="L41" s="20">
        <v>438</v>
      </c>
    </row>
    <row r="42" spans="1:12" ht="15.6" x14ac:dyDescent="0.3">
      <c r="A42" s="19" t="s">
        <v>244</v>
      </c>
      <c r="B42" s="18" t="s">
        <v>245</v>
      </c>
      <c r="C42" s="18" t="s">
        <v>246</v>
      </c>
      <c r="D42" s="19">
        <v>1996</v>
      </c>
      <c r="E42" s="18" t="s">
        <v>122</v>
      </c>
      <c r="F42" s="19">
        <v>56</v>
      </c>
      <c r="G42" s="19">
        <v>71</v>
      </c>
      <c r="H42" s="19">
        <v>78</v>
      </c>
      <c r="I42" s="19">
        <v>78</v>
      </c>
      <c r="J42" s="19">
        <v>78</v>
      </c>
      <c r="K42" s="19">
        <v>65</v>
      </c>
      <c r="L42" s="20">
        <v>426</v>
      </c>
    </row>
  </sheetData>
  <mergeCells count="3">
    <mergeCell ref="F6:K6"/>
    <mergeCell ref="A1:L1"/>
    <mergeCell ref="T6:AC6"/>
  </mergeCells>
  <phoneticPr fontId="0" type="noConversion"/>
  <pageMargins left="0.75" right="0.75" top="1" bottom="1" header="0.5" footer="0.5"/>
  <headerFooter alignWithMargins="0"/>
  <ignoredErrors>
    <ignoredError sqref="AD7:AD1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zoomScaleNormal="100" workbookViewId="0">
      <selection activeCell="H18" sqref="H18"/>
    </sheetView>
  </sheetViews>
  <sheetFormatPr defaultRowHeight="13.2" x14ac:dyDescent="0.25"/>
  <sheetData>
    <row r="2" spans="1:6" ht="17.399999999999999" x14ac:dyDescent="0.3">
      <c r="A2" s="37" t="s">
        <v>254</v>
      </c>
      <c r="B2" s="37"/>
      <c r="C2" s="37"/>
      <c r="D2" s="37"/>
      <c r="E2" s="37"/>
      <c r="F2" s="37"/>
    </row>
    <row r="3" spans="1:6" ht="17.399999999999999" x14ac:dyDescent="0.3">
      <c r="A3" s="37"/>
      <c r="B3" s="38" t="s">
        <v>255</v>
      </c>
      <c r="C3" s="38"/>
      <c r="D3" s="38"/>
      <c r="E3" s="38"/>
      <c r="F3" s="38"/>
    </row>
    <row r="4" spans="1:6" x14ac:dyDescent="0.25">
      <c r="A4" s="39"/>
      <c r="B4" s="39"/>
      <c r="C4" s="39"/>
      <c r="D4" s="39"/>
      <c r="E4" s="39"/>
      <c r="F4" s="39"/>
    </row>
    <row r="5" spans="1:6" ht="15.6" x14ac:dyDescent="0.3">
      <c r="A5" s="39"/>
      <c r="B5" s="40" t="s">
        <v>256</v>
      </c>
      <c r="C5" s="39"/>
      <c r="D5" s="39"/>
      <c r="E5" s="39"/>
      <c r="F5" s="39"/>
    </row>
    <row r="6" spans="1:6" ht="15.6" x14ac:dyDescent="0.3">
      <c r="A6" s="39"/>
      <c r="B6" s="39"/>
      <c r="C6" s="41" t="s">
        <v>257</v>
      </c>
      <c r="D6" s="39"/>
      <c r="E6" s="39"/>
      <c r="F6" s="39"/>
    </row>
    <row r="7" spans="1:6" ht="15.6" x14ac:dyDescent="0.3">
      <c r="A7" s="39"/>
      <c r="B7" s="39"/>
      <c r="C7" s="41" t="s">
        <v>258</v>
      </c>
      <c r="D7" s="39"/>
      <c r="E7" s="39"/>
      <c r="F7" s="39"/>
    </row>
    <row r="8" spans="1:6" ht="15.6" x14ac:dyDescent="0.3">
      <c r="A8" s="39"/>
      <c r="B8" s="41"/>
      <c r="C8" s="41" t="s">
        <v>259</v>
      </c>
      <c r="D8" s="39"/>
      <c r="E8" s="39"/>
      <c r="F8" s="39"/>
    </row>
    <row r="9" spans="1:6" ht="15.6" x14ac:dyDescent="0.3">
      <c r="A9" s="39"/>
      <c r="B9" s="41" t="s">
        <v>260</v>
      </c>
      <c r="C9" s="39"/>
      <c r="D9" s="39"/>
      <c r="E9" s="39"/>
      <c r="F9" s="39"/>
    </row>
    <row r="10" spans="1:6" ht="15.6" x14ac:dyDescent="0.3">
      <c r="A10" s="39"/>
      <c r="B10" s="39"/>
      <c r="C10" s="41" t="s">
        <v>261</v>
      </c>
      <c r="D10" s="39"/>
      <c r="E10" s="39"/>
      <c r="F10" s="39"/>
    </row>
    <row r="11" spans="1:6" ht="15.6" x14ac:dyDescent="0.3">
      <c r="A11" s="39"/>
      <c r="B11" s="39"/>
      <c r="C11" s="41" t="s">
        <v>262</v>
      </c>
      <c r="D11" s="39"/>
      <c r="E11" s="39"/>
      <c r="F11" s="39"/>
    </row>
    <row r="12" spans="1:6" ht="15.6" x14ac:dyDescent="0.3">
      <c r="A12" s="39"/>
      <c r="B12" s="41"/>
      <c r="C12" s="41" t="s">
        <v>263</v>
      </c>
      <c r="D12" s="39"/>
      <c r="E12" s="39"/>
      <c r="F12" s="39"/>
    </row>
    <row r="13" spans="1:6" ht="15.6" x14ac:dyDescent="0.3">
      <c r="A13" s="39"/>
      <c r="B13" s="41" t="s">
        <v>264</v>
      </c>
      <c r="C13" s="39"/>
      <c r="D13" s="39"/>
      <c r="E13" s="39"/>
      <c r="F13" s="39"/>
    </row>
    <row r="14" spans="1:6" ht="15.6" x14ac:dyDescent="0.3">
      <c r="A14" s="39"/>
      <c r="B14" s="39"/>
      <c r="C14" s="41" t="s">
        <v>265</v>
      </c>
      <c r="D14" s="39"/>
      <c r="E14" s="39"/>
      <c r="F14" s="39"/>
    </row>
    <row r="15" spans="1:6" ht="15.6" x14ac:dyDescent="0.3">
      <c r="A15" s="39"/>
      <c r="B15" s="39"/>
      <c r="C15" s="41" t="s">
        <v>266</v>
      </c>
      <c r="D15" s="39"/>
      <c r="E15" s="39"/>
      <c r="F15" s="39"/>
    </row>
    <row r="16" spans="1:6" ht="15.6" x14ac:dyDescent="0.3">
      <c r="A16" s="39"/>
      <c r="B16" s="41"/>
      <c r="C16" s="41" t="s">
        <v>267</v>
      </c>
      <c r="D16" s="39"/>
      <c r="E16" s="39"/>
      <c r="F16" s="39"/>
    </row>
    <row r="17" spans="1:6" ht="15.6" x14ac:dyDescent="0.3">
      <c r="A17" s="39"/>
      <c r="B17" s="41" t="s">
        <v>268</v>
      </c>
      <c r="C17" s="39"/>
      <c r="D17" s="39"/>
      <c r="E17" s="39"/>
      <c r="F17" s="39"/>
    </row>
    <row r="18" spans="1:6" ht="15.6" x14ac:dyDescent="0.3">
      <c r="A18" s="39"/>
      <c r="B18" s="41" t="s">
        <v>269</v>
      </c>
      <c r="C18" s="39"/>
      <c r="D18" s="41" t="s">
        <v>270</v>
      </c>
      <c r="E18" s="39"/>
      <c r="F18" s="39"/>
    </row>
    <row r="19" spans="1:6" ht="15.6" x14ac:dyDescent="0.3">
      <c r="A19" s="39"/>
      <c r="B19" s="41"/>
      <c r="C19" s="39"/>
      <c r="D19" s="39"/>
      <c r="E19" s="39"/>
      <c r="F19" s="39"/>
    </row>
    <row r="20" spans="1:6" ht="15.6" x14ac:dyDescent="0.3">
      <c r="A20" s="39"/>
      <c r="B20" s="41" t="s">
        <v>271</v>
      </c>
      <c r="C20" s="39"/>
      <c r="D20" s="41" t="s">
        <v>272</v>
      </c>
      <c r="E20" s="39"/>
      <c r="F20" s="39"/>
    </row>
    <row r="21" spans="1:6" ht="15.6" x14ac:dyDescent="0.3">
      <c r="A21" s="39"/>
      <c r="B21" s="41" t="s">
        <v>273</v>
      </c>
      <c r="C21" s="39"/>
      <c r="D21" s="41" t="s">
        <v>266</v>
      </c>
      <c r="E21" s="39"/>
      <c r="F21" s="39"/>
    </row>
    <row r="22" spans="1:6" ht="15.6" x14ac:dyDescent="0.3">
      <c r="A22" s="39"/>
      <c r="B22" s="41"/>
      <c r="C22" s="39"/>
      <c r="D22" s="39"/>
      <c r="E22" s="39"/>
      <c r="F22" s="39"/>
    </row>
    <row r="23" spans="1:6" ht="15.6" x14ac:dyDescent="0.3">
      <c r="A23" s="39"/>
      <c r="B23" s="41" t="s">
        <v>274</v>
      </c>
      <c r="C23" s="39"/>
      <c r="D23" s="39"/>
      <c r="E23" s="39"/>
      <c r="F23" s="39"/>
    </row>
    <row r="24" spans="1:6" ht="15.6" x14ac:dyDescent="0.3">
      <c r="A24" s="39"/>
      <c r="B24" s="39"/>
      <c r="C24" s="41" t="s">
        <v>275</v>
      </c>
      <c r="D24" s="39"/>
      <c r="E24" s="39"/>
      <c r="F24" s="39"/>
    </row>
    <row r="25" spans="1:6" ht="15.6" x14ac:dyDescent="0.3">
      <c r="A25" s="39"/>
      <c r="B25" s="41"/>
      <c r="C25" s="41" t="s">
        <v>276</v>
      </c>
      <c r="D25" s="39"/>
      <c r="E25" s="39"/>
      <c r="F25" s="39"/>
    </row>
    <row r="26" spans="1:6" ht="15.6" x14ac:dyDescent="0.3">
      <c r="A26" s="39"/>
      <c r="B26" s="41" t="s">
        <v>277</v>
      </c>
      <c r="C26" s="39"/>
      <c r="D26" s="39"/>
      <c r="E26" s="39"/>
      <c r="F26" s="39"/>
    </row>
    <row r="27" spans="1:6" x14ac:dyDescent="0.25">
      <c r="A27" s="39"/>
      <c r="B27" s="39"/>
      <c r="C27" s="39" t="s">
        <v>278</v>
      </c>
      <c r="D27" s="39"/>
      <c r="E27" s="39"/>
      <c r="F27" s="39"/>
    </row>
    <row r="28" spans="1:6" ht="15.6" x14ac:dyDescent="0.3">
      <c r="A28" s="39"/>
      <c r="B28" s="39"/>
      <c r="C28" s="41" t="s">
        <v>267</v>
      </c>
      <c r="D28" s="39"/>
      <c r="E28" s="39"/>
      <c r="F28" s="39"/>
    </row>
    <row r="29" spans="1:6" ht="15.6" x14ac:dyDescent="0.3">
      <c r="A29" s="39"/>
      <c r="B29" s="41"/>
      <c r="C29" s="39"/>
      <c r="D29" s="39"/>
      <c r="E29" s="39"/>
      <c r="F29" s="39"/>
    </row>
    <row r="30" spans="1:6" ht="15.6" x14ac:dyDescent="0.3">
      <c r="A30" s="39"/>
      <c r="B30" s="41" t="s">
        <v>279</v>
      </c>
      <c r="C30" s="39"/>
      <c r="D30" s="41" t="s">
        <v>280</v>
      </c>
      <c r="E30" s="39"/>
      <c r="F30" s="39"/>
    </row>
    <row r="31" spans="1:6" ht="15.6" x14ac:dyDescent="0.3">
      <c r="A31" s="39"/>
      <c r="B31" s="39"/>
      <c r="C31" s="39"/>
      <c r="D31" s="41" t="s">
        <v>281</v>
      </c>
      <c r="E31" s="39"/>
      <c r="F31" s="39"/>
    </row>
    <row r="32" spans="1:6" ht="15.6" x14ac:dyDescent="0.3">
      <c r="A32" s="39"/>
      <c r="B32" s="39"/>
      <c r="C32" s="39"/>
      <c r="D32" s="41" t="s">
        <v>282</v>
      </c>
      <c r="E32" s="39"/>
      <c r="F32" s="39"/>
    </row>
  </sheetData>
  <phoneticPr fontId="33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40 püss</vt:lpstr>
      <vt:lpstr>60 püss</vt:lpstr>
      <vt:lpstr>40 püstol</vt:lpstr>
      <vt:lpstr>60 püstol</vt:lpstr>
      <vt:lpstr>žürii</vt:lpstr>
      <vt:lpstr>'60 püss'!Область_печати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</dc:creator>
  <cp:lastModifiedBy>LARISSA</cp:lastModifiedBy>
  <dcterms:created xsi:type="dcterms:W3CDTF">2018-09-27T09:09:04Z</dcterms:created>
  <dcterms:modified xsi:type="dcterms:W3CDTF">2018-09-27T09:09:04Z</dcterms:modified>
</cp:coreProperties>
</file>