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cuments\TIIR\sait\sorevnovanija\tulemused\2008\"/>
    </mc:Choice>
  </mc:AlternateContent>
  <bookViews>
    <workbookView xWindow="360" yWindow="36" windowWidth="11376" windowHeight="6492" tabRatio="916"/>
  </bookViews>
  <sheets>
    <sheet name="60l.lamades N" sheetId="1" r:id="rId1"/>
    <sheet name="õhupüss40 l. N" sheetId="2" r:id="rId2"/>
    <sheet name="ol. kiirlaskmine" sheetId="4" r:id="rId3"/>
    <sheet name="õhupüstol M" sheetId="5" r:id="rId4"/>
    <sheet name="3X40lasku" sheetId="6" r:id="rId5"/>
    <sheet name="õhupüstol N" sheetId="7" r:id="rId6"/>
    <sheet name="liikuv märk" sheetId="8" r:id="rId7"/>
    <sheet name="30+30 püstol N" sheetId="11" r:id="rId8"/>
    <sheet name="60 lamades M" sheetId="10" r:id="rId9"/>
    <sheet name="ZÜRII" sheetId="12" r:id="rId10"/>
  </sheets>
  <definedNames>
    <definedName name="_xlnm.Print_Area" localSheetId="5">'õhupüstol N'!$A$1:$J$33</definedName>
    <definedName name="_xlnm.Print_Area" localSheetId="2">'ol. kiirlaskmine'!$A$1:$N$28</definedName>
  </definedNames>
  <calcPr calcId="162913"/>
</workbook>
</file>

<file path=xl/calcChain.xml><?xml version="1.0" encoding="utf-8"?>
<calcChain xmlns="http://schemas.openxmlformats.org/spreadsheetml/2006/main">
  <c r="H7" i="11" l="1"/>
  <c r="L7" i="11"/>
  <c r="M7" i="11"/>
  <c r="H11" i="11"/>
  <c r="M11" i="11" s="1"/>
  <c r="L11" i="11"/>
  <c r="H8" i="11"/>
  <c r="M8" i="11" s="1"/>
  <c r="L8" i="11"/>
  <c r="H9" i="11"/>
  <c r="L9" i="11"/>
  <c r="M9" i="11"/>
  <c r="H10" i="11"/>
  <c r="L10" i="11"/>
  <c r="M10" i="11"/>
  <c r="H12" i="11"/>
  <c r="M12" i="11" s="1"/>
  <c r="L12" i="11"/>
  <c r="H5" i="11"/>
  <c r="M5" i="11" s="1"/>
  <c r="L5" i="11"/>
  <c r="H6" i="11"/>
  <c r="L6" i="11"/>
  <c r="M6" i="11"/>
  <c r="I26" i="6"/>
  <c r="N26" i="6"/>
  <c r="S26" i="6"/>
  <c r="T26" i="6"/>
  <c r="I24" i="6"/>
  <c r="N24" i="6"/>
  <c r="S24" i="6"/>
  <c r="T24" i="6"/>
  <c r="I21" i="6"/>
  <c r="N21" i="6"/>
  <c r="S21" i="6"/>
  <c r="T21" i="6"/>
  <c r="I25" i="6"/>
  <c r="N25" i="6"/>
  <c r="S25" i="6"/>
  <c r="T25" i="6"/>
  <c r="N18" i="6"/>
  <c r="I16" i="6"/>
  <c r="I20" i="6"/>
  <c r="T20" i="6" s="1"/>
  <c r="N20" i="6"/>
  <c r="S20" i="6"/>
  <c r="S12" i="6"/>
  <c r="S14" i="6"/>
  <c r="N14" i="6"/>
  <c r="N12" i="6"/>
  <c r="I12" i="6"/>
  <c r="T12" i="6" s="1"/>
  <c r="I14" i="6"/>
  <c r="T14" i="6" s="1"/>
  <c r="I17" i="6"/>
  <c r="T17" i="6" s="1"/>
  <c r="I7" i="6"/>
  <c r="T7" i="6" s="1"/>
  <c r="I6" i="6"/>
  <c r="I19" i="6"/>
  <c r="I15" i="6"/>
  <c r="I11" i="6"/>
  <c r="T11" i="6" s="1"/>
  <c r="I9" i="6"/>
  <c r="I13" i="6"/>
  <c r="I8" i="6"/>
  <c r="I10" i="6"/>
  <c r="T10" i="6" s="1"/>
  <c r="I18" i="6"/>
  <c r="I22" i="6"/>
  <c r="T22" i="6" s="1"/>
  <c r="N22" i="6"/>
  <c r="S22" i="6"/>
  <c r="N16" i="6"/>
  <c r="S16" i="6"/>
  <c r="T16" i="6"/>
  <c r="N13" i="6"/>
  <c r="S13" i="6"/>
  <c r="T13" i="6"/>
  <c r="S18" i="6"/>
  <c r="T18" i="6" s="1"/>
  <c r="N15" i="6"/>
  <c r="S15" i="6"/>
  <c r="T15" i="6"/>
  <c r="N11" i="6"/>
  <c r="S11" i="6"/>
  <c r="N19" i="6"/>
  <c r="T19" i="6" s="1"/>
  <c r="S19" i="6"/>
  <c r="N10" i="6"/>
  <c r="S10" i="6"/>
  <c r="N6" i="6"/>
  <c r="S6" i="6"/>
  <c r="T6" i="6"/>
  <c r="N9" i="6"/>
  <c r="S9" i="6"/>
  <c r="T9" i="6"/>
  <c r="N7" i="6"/>
  <c r="S7" i="6"/>
  <c r="N17" i="6"/>
  <c r="S17" i="6"/>
  <c r="N8" i="6"/>
  <c r="S8" i="6"/>
  <c r="T8" i="6"/>
  <c r="K17" i="1"/>
  <c r="K19" i="1"/>
  <c r="K11" i="1"/>
  <c r="K6" i="1"/>
  <c r="K18" i="1"/>
  <c r="K14" i="1"/>
  <c r="K5" i="1"/>
  <c r="K15" i="1"/>
  <c r="K13" i="1"/>
  <c r="K10" i="1"/>
  <c r="K7" i="1"/>
  <c r="K16" i="1"/>
  <c r="K9" i="1"/>
  <c r="K21" i="1"/>
  <c r="K12" i="1"/>
  <c r="K8" i="1"/>
  <c r="K20" i="1"/>
  <c r="K31" i="10"/>
  <c r="K12" i="10"/>
  <c r="K11" i="10"/>
  <c r="K28" i="10"/>
  <c r="K26" i="10"/>
  <c r="K27" i="10"/>
  <c r="K30" i="10"/>
  <c r="K32" i="10"/>
  <c r="K25" i="10"/>
  <c r="K20" i="10"/>
  <c r="K15" i="10"/>
  <c r="K18" i="10"/>
  <c r="K17" i="10"/>
  <c r="K21" i="10"/>
  <c r="K10" i="10"/>
  <c r="K29" i="10"/>
  <c r="K7" i="10"/>
  <c r="K9" i="10"/>
  <c r="K33" i="10"/>
  <c r="K22" i="10"/>
  <c r="K23" i="10"/>
  <c r="K24" i="10"/>
  <c r="K6" i="10"/>
  <c r="K16" i="10"/>
  <c r="K19" i="10"/>
  <c r="K14" i="10"/>
  <c r="K8" i="10"/>
  <c r="K13" i="10"/>
  <c r="G5" i="8"/>
  <c r="G8" i="8"/>
  <c r="G10" i="8"/>
  <c r="G7" i="8"/>
  <c r="G9" i="8"/>
  <c r="G11" i="8"/>
  <c r="G6" i="8"/>
  <c r="I9" i="2"/>
  <c r="I15" i="2"/>
  <c r="I13" i="2"/>
  <c r="I17" i="2"/>
  <c r="I12" i="2"/>
  <c r="I19" i="2"/>
  <c r="I14" i="2"/>
  <c r="I18" i="2"/>
  <c r="I10" i="2"/>
  <c r="I7" i="2"/>
  <c r="I21" i="2"/>
  <c r="I6" i="2"/>
  <c r="I16" i="2"/>
  <c r="I20" i="2"/>
  <c r="I11" i="2"/>
  <c r="I8" i="2"/>
  <c r="K10" i="5"/>
  <c r="K9" i="5"/>
  <c r="K21" i="5"/>
  <c r="K26" i="5"/>
  <c r="K20" i="5"/>
  <c r="K22" i="5"/>
  <c r="K18" i="5"/>
  <c r="K5" i="5"/>
  <c r="K17" i="5"/>
  <c r="K13" i="5"/>
  <c r="K8" i="5"/>
  <c r="K23" i="5"/>
  <c r="K27" i="5"/>
  <c r="K25" i="5"/>
  <c r="K15" i="5"/>
  <c r="K7" i="5"/>
  <c r="K12" i="5"/>
  <c r="K11" i="5"/>
  <c r="K6" i="5"/>
  <c r="K19" i="5"/>
  <c r="K24" i="5"/>
  <c r="K14" i="5"/>
  <c r="K16" i="5"/>
  <c r="I17" i="7"/>
  <c r="I16" i="7"/>
  <c r="I15" i="7"/>
  <c r="I9" i="7"/>
  <c r="I13" i="7"/>
  <c r="I7" i="7"/>
  <c r="I10" i="7"/>
  <c r="I6" i="7"/>
  <c r="I8" i="7"/>
  <c r="I11" i="7"/>
  <c r="I5" i="7"/>
  <c r="I12" i="7"/>
  <c r="L12" i="4"/>
  <c r="M12" i="4" s="1"/>
  <c r="L19" i="4"/>
  <c r="L6" i="4"/>
  <c r="L9" i="4"/>
  <c r="L8" i="4"/>
  <c r="M8" i="4" s="1"/>
  <c r="L17" i="4"/>
  <c r="L15" i="4"/>
  <c r="L14" i="4"/>
  <c r="L7" i="4"/>
  <c r="M7" i="4" s="1"/>
  <c r="L20" i="4"/>
  <c r="L10" i="4"/>
  <c r="L18" i="4"/>
  <c r="L16" i="4"/>
  <c r="M16" i="4" s="1"/>
  <c r="L13" i="4"/>
  <c r="H12" i="4"/>
  <c r="L11" i="4"/>
  <c r="M11" i="4" s="1"/>
  <c r="H11" i="4"/>
  <c r="H19" i="4"/>
  <c r="M19" i="4"/>
  <c r="H6" i="4"/>
  <c r="M6" i="4"/>
  <c r="H9" i="4"/>
  <c r="M9" i="4"/>
  <c r="H8" i="4"/>
  <c r="H17" i="4"/>
  <c r="M17" i="4"/>
  <c r="H15" i="4"/>
  <c r="M15" i="4"/>
  <c r="H14" i="4"/>
  <c r="M14" i="4"/>
  <c r="H7" i="4"/>
  <c r="H20" i="4"/>
  <c r="M20" i="4"/>
  <c r="H10" i="4"/>
  <c r="M10" i="4"/>
  <c r="H18" i="4"/>
  <c r="M18" i="4"/>
  <c r="H16" i="4"/>
  <c r="H13" i="4"/>
  <c r="M13" i="4"/>
</calcChain>
</file>

<file path=xl/sharedStrings.xml><?xml version="1.0" encoding="utf-8"?>
<sst xmlns="http://schemas.openxmlformats.org/spreadsheetml/2006/main" count="483" uniqueCount="166">
  <si>
    <t>60 lasku lamades</t>
  </si>
  <si>
    <t>JLK</t>
  </si>
  <si>
    <t>Liivi Erm</t>
  </si>
  <si>
    <t>Põlva</t>
  </si>
  <si>
    <t>Gerli Oberg</t>
  </si>
  <si>
    <t>Ülenurme</t>
  </si>
  <si>
    <t>Liivika Looga</t>
  </si>
  <si>
    <t>naised</t>
  </si>
  <si>
    <t>Andu Heinsoo</t>
  </si>
  <si>
    <t>Argo Kurg</t>
  </si>
  <si>
    <t>Mait Vasser</t>
  </si>
  <si>
    <t>PV</t>
  </si>
  <si>
    <t>Margus Uiboaid</t>
  </si>
  <si>
    <t>Õhupüstol 60 l.mehed</t>
  </si>
  <si>
    <t>Berit Vals</t>
  </si>
  <si>
    <t>Ludmilla Kortsagina</t>
  </si>
  <si>
    <t>Järvamaa LK</t>
  </si>
  <si>
    <t>Lauri Erm</t>
  </si>
  <si>
    <t xml:space="preserve">Ain Muru </t>
  </si>
  <si>
    <t>Matti Kanep</t>
  </si>
  <si>
    <t>Meelis Kask</t>
  </si>
  <si>
    <t>Kairi Heinsoo</t>
  </si>
  <si>
    <t>SK Haapsalu</t>
  </si>
  <si>
    <t>3X40 lasku spordipüssist</t>
  </si>
  <si>
    <t>lamades</t>
  </si>
  <si>
    <t>püsti</t>
  </si>
  <si>
    <t>põlvelt</t>
  </si>
  <si>
    <t>järk</t>
  </si>
  <si>
    <t>III</t>
  </si>
  <si>
    <t>Järk</t>
  </si>
  <si>
    <t>40 lasku õhupüstol</t>
  </si>
  <si>
    <t>Olümpia-kiirlaskmine</t>
  </si>
  <si>
    <t>õhupüss 40 lasku naised</t>
  </si>
  <si>
    <t>Andreas Maspanov</t>
  </si>
  <si>
    <t>Heiti Kuimets</t>
  </si>
  <si>
    <t>Mati Nigul</t>
  </si>
  <si>
    <t>Aivo Roonurm</t>
  </si>
  <si>
    <t>30+30 spordipüstol</t>
  </si>
  <si>
    <t>Jaanus Breivel</t>
  </si>
  <si>
    <t xml:space="preserve">60 lasku  lamades mehed </t>
  </si>
  <si>
    <t>Lennart Pruuli</t>
  </si>
  <si>
    <t>Jüri Kilvits</t>
  </si>
  <si>
    <t>Anzela Voronova</t>
  </si>
  <si>
    <t>Triin Kuusik</t>
  </si>
  <si>
    <t>Veera Rumjantseva</t>
  </si>
  <si>
    <t>Kaido Kokk</t>
  </si>
  <si>
    <t>Vello Karja</t>
  </si>
  <si>
    <t>KJ Spordiklubi</t>
  </si>
  <si>
    <t>KL MäLK</t>
  </si>
  <si>
    <t>Erik Amann</t>
  </si>
  <si>
    <t>Küllike Latik</t>
  </si>
  <si>
    <t xml:space="preserve">võistluste zürii: </t>
  </si>
  <si>
    <t>Anne Vasarik</t>
  </si>
  <si>
    <t>Viktor Ovtsinnikov</t>
  </si>
  <si>
    <t>esimees</t>
  </si>
  <si>
    <t>liikmed</t>
  </si>
  <si>
    <t>Ain Kattai</t>
  </si>
  <si>
    <t>Tamar Tirp</t>
  </si>
  <si>
    <t>Tõnu Russka</t>
  </si>
  <si>
    <t>Lauri Tallo</t>
  </si>
  <si>
    <t>Maire Nõmm</t>
  </si>
  <si>
    <t>Allar Lutsar</t>
  </si>
  <si>
    <t>Mari-Ann Piibeleht</t>
  </si>
  <si>
    <t>Meelis Kiisk</t>
  </si>
  <si>
    <t>Janis Aarne</t>
  </si>
  <si>
    <t>aeglane</t>
  </si>
  <si>
    <t>kiire</t>
  </si>
  <si>
    <t>kokku</t>
  </si>
  <si>
    <t>Mariliis Tiisler</t>
  </si>
  <si>
    <t>Marge Harkmann</t>
  </si>
  <si>
    <t>Heili Johanson</t>
  </si>
  <si>
    <t>Siim Puustusmaa</t>
  </si>
  <si>
    <t>KOKKU</t>
  </si>
  <si>
    <t>Tiit Õispuu</t>
  </si>
  <si>
    <t>Reijo Virolainen</t>
  </si>
  <si>
    <t>Lisete Vals</t>
  </si>
  <si>
    <t>Jelena Potaševa</t>
  </si>
  <si>
    <t>Julia Soboleva</t>
  </si>
  <si>
    <t>Valeria Škabara</t>
  </si>
  <si>
    <t>Juri Sizonenko</t>
  </si>
  <si>
    <t>Sergei Jegorov</t>
  </si>
  <si>
    <t>Dmitri Smoljakov</t>
  </si>
  <si>
    <t>Vladislav Lušin</t>
  </si>
  <si>
    <t>Anton Otvagin</t>
  </si>
  <si>
    <t>Dmitri Maksimov</t>
  </si>
  <si>
    <t>Marina Grodetskaja</t>
  </si>
  <si>
    <t>Margot Nigumann</t>
  </si>
  <si>
    <t>Meeri Lembinen</t>
  </si>
  <si>
    <t>Nelli Kuuse</t>
  </si>
  <si>
    <t>Gennadi Salonen</t>
  </si>
  <si>
    <t>Siim Land</t>
  </si>
  <si>
    <t>Velve Põldoja</t>
  </si>
  <si>
    <t>Peeter Olesk</t>
  </si>
  <si>
    <t>Marek Marga</t>
  </si>
  <si>
    <t>PVSK</t>
  </si>
  <si>
    <t>Neeme Pajusaar</t>
  </si>
  <si>
    <t>Jaanus Raidlo</t>
  </si>
  <si>
    <t>Hans Elias</t>
  </si>
  <si>
    <t>Siim Tirp</t>
  </si>
  <si>
    <t>Aivar Kuhi</t>
  </si>
  <si>
    <t>Joa Pruks</t>
  </si>
  <si>
    <t>Toomas Aro</t>
  </si>
  <si>
    <t>SK Estasport</t>
  </si>
  <si>
    <t>Tallinna SVK</t>
  </si>
  <si>
    <t>Põlva LSK</t>
  </si>
  <si>
    <t>Tarmo Russka</t>
  </si>
  <si>
    <t xml:space="preserve"> Marek Tamm</t>
  </si>
  <si>
    <t>Haapsalu SK</t>
  </si>
  <si>
    <t>Cleelia Väli</t>
  </si>
  <si>
    <t>XXXIV PÕLVA KARIKAVÕISTLUSED LASKMISES</t>
  </si>
  <si>
    <t>22. -23.märts 2008</t>
  </si>
  <si>
    <t>Lauri Tint</t>
  </si>
  <si>
    <t>Rudolf Virolanen</t>
  </si>
  <si>
    <t>Ingrid Vanahunt</t>
  </si>
  <si>
    <t>Jaago  Kajalainen</t>
  </si>
  <si>
    <t xml:space="preserve"> Kaur   Kuurberg</t>
  </si>
  <si>
    <t>Indrek Tombak</t>
  </si>
  <si>
    <t>Tõives Raudsaar</t>
  </si>
  <si>
    <t>Arvi Suvi</t>
  </si>
  <si>
    <t>Rene Kärsin</t>
  </si>
  <si>
    <t xml:space="preserve"> Sigrid  Semm</t>
  </si>
  <si>
    <t>I</t>
  </si>
  <si>
    <t>II</t>
  </si>
  <si>
    <t>Olav  Saul</t>
  </si>
  <si>
    <t>Valdu Reinaas</t>
  </si>
  <si>
    <t>Mati Seppi</t>
  </si>
  <si>
    <t>Harri Veskimeister</t>
  </si>
  <si>
    <t>Keila</t>
  </si>
  <si>
    <t>Järva</t>
  </si>
  <si>
    <t>Eugen Ora</t>
  </si>
  <si>
    <t>katk</t>
  </si>
  <si>
    <t xml:space="preserve"> </t>
  </si>
  <si>
    <t>Marek Tamm</t>
  </si>
  <si>
    <t>KJ SK</t>
  </si>
  <si>
    <t>v.a.Meelis Kõiv</t>
  </si>
  <si>
    <t>M</t>
  </si>
  <si>
    <t>v.a.</t>
  </si>
  <si>
    <t>Anžela Voronova</t>
  </si>
  <si>
    <t>Kaitsejõdude SK</t>
  </si>
  <si>
    <t>Ljudmila Kortšagina</t>
  </si>
  <si>
    <t>Narva LSK</t>
  </si>
  <si>
    <t xml:space="preserve"> Tõnu   Pärnamäe</t>
  </si>
  <si>
    <t>Tartu KL</t>
  </si>
  <si>
    <t>Kalju   Lest</t>
  </si>
  <si>
    <t>Tõnu   Pärnamäe</t>
  </si>
  <si>
    <t>Ain Kobin</t>
  </si>
  <si>
    <t>Kaur   Kuurberg</t>
  </si>
  <si>
    <t>Kaiu LK</t>
  </si>
  <si>
    <t>Elva LK</t>
  </si>
  <si>
    <t>Hans Leis</t>
  </si>
  <si>
    <t>Mihkel Kasemets</t>
  </si>
  <si>
    <t>Sigrid Sepp</t>
  </si>
  <si>
    <t>Kaisa Kähr</t>
  </si>
  <si>
    <t>Rein Valdru</t>
  </si>
  <si>
    <t>Liikuv märk  30+30</t>
  </si>
  <si>
    <t>Peakohtunik Anne  Vasarik</t>
  </si>
  <si>
    <t>SM</t>
  </si>
  <si>
    <t>KLMäLK</t>
  </si>
  <si>
    <t xml:space="preserve"> KLMäLK</t>
  </si>
  <si>
    <t>Järva LSK</t>
  </si>
  <si>
    <t>Läänemaa SK</t>
  </si>
  <si>
    <t>Ülenurme SK</t>
  </si>
  <si>
    <t>NAISED</t>
  </si>
  <si>
    <t>Ülenurme LK</t>
  </si>
  <si>
    <t>Läänemaa LK</t>
  </si>
  <si>
    <t>Kokku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</si>
</sst>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charset val="186"/>
    </font>
    <font>
      <sz val="12"/>
      <name val="Arial"/>
      <charset val="186"/>
    </font>
    <font>
      <sz val="11"/>
      <name val="Arial"/>
      <family val="2"/>
    </font>
    <font>
      <sz val="11"/>
      <name val="Arial"/>
      <family val="2"/>
      <charset val="186"/>
    </font>
    <font>
      <b/>
      <sz val="10"/>
      <name val="Arial"/>
      <family val="2"/>
      <charset val="186"/>
    </font>
    <font>
      <b/>
      <sz val="12"/>
      <name val="Arial"/>
      <family val="2"/>
      <charset val="186"/>
    </font>
    <font>
      <sz val="12"/>
      <name val="Arial"/>
      <family val="2"/>
      <charset val="186"/>
    </font>
    <font>
      <sz val="14"/>
      <name val="Arial"/>
      <family val="2"/>
      <charset val="186"/>
    </font>
    <font>
      <b/>
      <sz val="14"/>
      <name val="Arial"/>
      <family val="2"/>
      <charset val="186"/>
    </font>
    <font>
      <sz val="10"/>
      <name val="Arial"/>
      <family val="2"/>
      <charset val="186"/>
    </font>
    <font>
      <sz val="12"/>
      <name val="Arial"/>
      <family val="2"/>
    </font>
    <font>
      <b/>
      <i/>
      <sz val="14"/>
      <name val="Arial"/>
      <family val="2"/>
      <charset val="186"/>
    </font>
    <font>
      <b/>
      <sz val="12"/>
      <name val="Arial"/>
      <family val="2"/>
    </font>
    <font>
      <b/>
      <sz val="12"/>
      <name val="Arial"/>
      <charset val="186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/>
    <xf numFmtId="0" fontId="0" fillId="0" borderId="0" xfId="0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3" fillId="0" borderId="0" xfId="0" applyFont="1" applyBorder="1"/>
    <xf numFmtId="0" fontId="4" fillId="0" borderId="0" xfId="0" applyFont="1" applyAlignment="1">
      <alignment horizontal="center"/>
    </xf>
    <xf numFmtId="0" fontId="6" fillId="0" borderId="0" xfId="0" applyFont="1" applyBorder="1"/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Fill="1" applyBorder="1"/>
    <xf numFmtId="0" fontId="9" fillId="0" borderId="0" xfId="0" applyFont="1"/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Fill="1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0" xfId="0" applyFont="1" applyBorder="1"/>
    <xf numFmtId="0" fontId="11" fillId="0" borderId="0" xfId="0" applyFont="1" applyBorder="1"/>
    <xf numFmtId="0" fontId="0" fillId="0" borderId="0" xfId="0" applyBorder="1" applyAlignment="1">
      <alignment horizontal="center"/>
    </xf>
    <xf numFmtId="0" fontId="8" fillId="0" borderId="0" xfId="0" applyFont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right"/>
    </xf>
    <xf numFmtId="0" fontId="4" fillId="0" borderId="0" xfId="0" applyFont="1" applyBorder="1"/>
    <xf numFmtId="0" fontId="5" fillId="0" borderId="0" xfId="0" applyFont="1" applyBorder="1"/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Fill="1" applyBorder="1" applyAlignment="1"/>
    <xf numFmtId="0" fontId="10" fillId="0" borderId="0" xfId="0" applyFont="1" applyBorder="1"/>
    <xf numFmtId="0" fontId="6" fillId="0" borderId="0" xfId="0" applyFont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/>
    <xf numFmtId="0" fontId="6" fillId="2" borderId="0" xfId="0" applyFont="1" applyFill="1" applyBorder="1"/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0" fillId="0" borderId="0" xfId="0" applyAlignment="1"/>
    <xf numFmtId="0" fontId="12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center"/>
    </xf>
    <xf numFmtId="0" fontId="10" fillId="2" borderId="0" xfId="0" applyFont="1" applyFill="1"/>
    <xf numFmtId="0" fontId="12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/>
    <xf numFmtId="0" fontId="5" fillId="2" borderId="0" xfId="0" applyFont="1" applyFill="1"/>
    <xf numFmtId="0" fontId="1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3" fillId="2" borderId="0" xfId="0" applyFont="1" applyFill="1" applyAlignment="1">
      <alignment horizontal="center"/>
    </xf>
    <xf numFmtId="0" fontId="1" fillId="2" borderId="0" xfId="0" applyFont="1" applyFill="1" applyBorder="1"/>
    <xf numFmtId="0" fontId="6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13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3" fillId="2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5" fillId="2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Alignment="1"/>
    <xf numFmtId="0" fontId="14" fillId="2" borderId="0" xfId="0" applyFont="1" applyFill="1"/>
    <xf numFmtId="0" fontId="14" fillId="2" borderId="0" xfId="0" applyFont="1" applyFill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0" xfId="0" applyFont="1" applyBorder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2" borderId="0" xfId="0" applyFont="1" applyFill="1" applyAlignment="1">
      <alignment horizontal="center"/>
    </xf>
    <xf numFmtId="0" fontId="14" fillId="2" borderId="0" xfId="0" applyFont="1" applyFill="1" applyBorder="1"/>
    <xf numFmtId="0" fontId="14" fillId="2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5" fillId="0" borderId="0" xfId="0" applyFon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zoomScaleNormal="100" zoomScaleSheetLayoutView="100" workbookViewId="0"/>
  </sheetViews>
  <sheetFormatPr defaultRowHeight="13.2" x14ac:dyDescent="0.25"/>
  <cols>
    <col min="1" max="1" width="3.88671875" customWidth="1"/>
    <col min="2" max="2" width="24.109375" customWidth="1"/>
    <col min="4" max="4" width="16.33203125" customWidth="1"/>
    <col min="5" max="5" width="6.109375" customWidth="1"/>
    <col min="6" max="6" width="3.5546875" customWidth="1"/>
    <col min="7" max="7" width="3.6640625" customWidth="1"/>
    <col min="8" max="8" width="5.109375" customWidth="1"/>
    <col min="9" max="9" width="5.33203125" customWidth="1"/>
    <col min="10" max="10" width="5.5546875" customWidth="1"/>
    <col min="11" max="11" width="6.109375" customWidth="1"/>
    <col min="12" max="12" width="7" customWidth="1"/>
  </cols>
  <sheetData>
    <row r="1" spans="1:13" ht="15.6" x14ac:dyDescent="0.3">
      <c r="A1" s="1"/>
      <c r="B1" s="78" t="s">
        <v>109</v>
      </c>
      <c r="C1" s="78"/>
      <c r="D1" s="78"/>
      <c r="E1" s="78"/>
      <c r="F1" s="78"/>
      <c r="G1" s="78"/>
      <c r="H1" s="78"/>
      <c r="I1" s="1"/>
      <c r="J1" s="1"/>
      <c r="K1" s="1"/>
      <c r="L1" s="1"/>
    </row>
    <row r="2" spans="1:13" ht="15" x14ac:dyDescent="0.25">
      <c r="A2" s="1"/>
      <c r="B2" s="1"/>
      <c r="C2" s="1"/>
      <c r="D2" s="1"/>
      <c r="E2" s="1"/>
      <c r="F2" s="1"/>
      <c r="G2" s="1"/>
      <c r="H2" s="1" t="s">
        <v>110</v>
      </c>
      <c r="I2" s="1"/>
      <c r="J2" s="1"/>
      <c r="K2" s="1"/>
      <c r="L2" s="1"/>
    </row>
    <row r="3" spans="1:13" ht="15.6" x14ac:dyDescent="0.3">
      <c r="A3" s="1"/>
      <c r="B3" s="78" t="s">
        <v>0</v>
      </c>
      <c r="C3" s="78" t="s">
        <v>7</v>
      </c>
      <c r="D3" s="1"/>
      <c r="E3" s="1"/>
      <c r="F3" s="1"/>
      <c r="G3" s="1"/>
      <c r="H3" s="1"/>
      <c r="I3" s="1"/>
      <c r="J3" s="1"/>
      <c r="K3" s="1"/>
      <c r="L3" s="1"/>
    </row>
    <row r="4" spans="1:13" ht="15.6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78" t="s">
        <v>29</v>
      </c>
      <c r="M4" s="9"/>
    </row>
    <row r="5" spans="1:13" ht="15.6" x14ac:dyDescent="0.3">
      <c r="A5" s="100">
        <v>1</v>
      </c>
      <c r="B5" s="101" t="s">
        <v>42</v>
      </c>
      <c r="C5" s="84">
        <v>1968</v>
      </c>
      <c r="D5" s="85" t="s">
        <v>47</v>
      </c>
      <c r="E5" s="83">
        <v>100</v>
      </c>
      <c r="F5" s="83">
        <v>99</v>
      </c>
      <c r="G5" s="84">
        <v>99</v>
      </c>
      <c r="H5" s="84">
        <v>100</v>
      </c>
      <c r="I5" s="84">
        <v>99</v>
      </c>
      <c r="J5" s="84">
        <v>100</v>
      </c>
      <c r="K5" s="86">
        <f t="shared" ref="K5:K21" si="0">SUM(E5:J5)</f>
        <v>597</v>
      </c>
      <c r="L5" s="84" t="s">
        <v>156</v>
      </c>
      <c r="M5" s="10"/>
    </row>
    <row r="6" spans="1:13" ht="15.6" x14ac:dyDescent="0.3">
      <c r="A6" s="96">
        <v>2</v>
      </c>
      <c r="B6" s="102" t="s">
        <v>15</v>
      </c>
      <c r="C6" s="79">
        <v>1969</v>
      </c>
      <c r="D6" s="34" t="s">
        <v>48</v>
      </c>
      <c r="E6" s="1">
        <v>100</v>
      </c>
      <c r="F6" s="1">
        <v>95</v>
      </c>
      <c r="G6" s="79">
        <v>96</v>
      </c>
      <c r="H6" s="79">
        <v>99</v>
      </c>
      <c r="I6" s="79">
        <v>99</v>
      </c>
      <c r="J6" s="79">
        <v>99</v>
      </c>
      <c r="K6" s="81">
        <f t="shared" si="0"/>
        <v>588</v>
      </c>
      <c r="L6" s="79" t="s">
        <v>135</v>
      </c>
      <c r="M6" s="10"/>
    </row>
    <row r="7" spans="1:13" ht="15.6" x14ac:dyDescent="0.3">
      <c r="A7" s="96">
        <v>3</v>
      </c>
      <c r="B7" s="96" t="s">
        <v>4</v>
      </c>
      <c r="C7" s="79">
        <v>1984</v>
      </c>
      <c r="D7" s="80" t="s">
        <v>104</v>
      </c>
      <c r="E7" s="1">
        <v>99</v>
      </c>
      <c r="F7" s="1">
        <v>99</v>
      </c>
      <c r="G7" s="79">
        <v>98</v>
      </c>
      <c r="H7" s="79">
        <v>96</v>
      </c>
      <c r="I7" s="79">
        <v>97</v>
      </c>
      <c r="J7" s="79">
        <v>99</v>
      </c>
      <c r="K7" s="81">
        <f t="shared" si="0"/>
        <v>588</v>
      </c>
      <c r="L7" s="79" t="s">
        <v>135</v>
      </c>
      <c r="M7" s="10"/>
    </row>
    <row r="8" spans="1:13" ht="15.6" x14ac:dyDescent="0.3">
      <c r="A8" s="83">
        <v>4</v>
      </c>
      <c r="B8" s="63" t="s">
        <v>76</v>
      </c>
      <c r="C8" s="64">
        <v>1989</v>
      </c>
      <c r="D8" s="87" t="s">
        <v>140</v>
      </c>
      <c r="E8" s="83">
        <v>98</v>
      </c>
      <c r="F8" s="83">
        <v>98</v>
      </c>
      <c r="G8" s="84">
        <v>99</v>
      </c>
      <c r="H8" s="84">
        <v>97</v>
      </c>
      <c r="I8" s="84">
        <v>97</v>
      </c>
      <c r="J8" s="84">
        <v>96</v>
      </c>
      <c r="K8" s="86">
        <f t="shared" si="0"/>
        <v>585</v>
      </c>
      <c r="L8" s="84" t="s">
        <v>121</v>
      </c>
      <c r="M8" s="10"/>
    </row>
    <row r="9" spans="1:13" ht="15.6" x14ac:dyDescent="0.3">
      <c r="A9" s="83">
        <v>5</v>
      </c>
      <c r="B9" s="63" t="s">
        <v>78</v>
      </c>
      <c r="C9" s="64">
        <v>1993</v>
      </c>
      <c r="D9" s="87" t="s">
        <v>140</v>
      </c>
      <c r="E9" s="83">
        <v>97</v>
      </c>
      <c r="F9" s="83">
        <v>99</v>
      </c>
      <c r="G9" s="84">
        <v>93</v>
      </c>
      <c r="H9" s="84">
        <v>98</v>
      </c>
      <c r="I9" s="84">
        <v>98</v>
      </c>
      <c r="J9" s="84">
        <v>99</v>
      </c>
      <c r="K9" s="86">
        <f t="shared" si="0"/>
        <v>584</v>
      </c>
      <c r="L9" s="84" t="s">
        <v>121</v>
      </c>
      <c r="M9" s="10"/>
    </row>
    <row r="10" spans="1:13" ht="15.6" x14ac:dyDescent="0.3">
      <c r="A10" s="1">
        <v>6</v>
      </c>
      <c r="B10" s="80" t="s">
        <v>62</v>
      </c>
      <c r="C10" s="79">
        <v>1990</v>
      </c>
      <c r="D10" s="80" t="s">
        <v>1</v>
      </c>
      <c r="E10" s="1">
        <v>96</v>
      </c>
      <c r="F10" s="1">
        <v>96</v>
      </c>
      <c r="G10" s="79">
        <v>99</v>
      </c>
      <c r="H10" s="79">
        <v>96</v>
      </c>
      <c r="I10" s="79">
        <v>98</v>
      </c>
      <c r="J10" s="79">
        <v>98</v>
      </c>
      <c r="K10" s="81">
        <f t="shared" si="0"/>
        <v>583</v>
      </c>
      <c r="L10" s="79" t="s">
        <v>121</v>
      </c>
      <c r="M10" s="10"/>
    </row>
    <row r="11" spans="1:13" ht="15.6" x14ac:dyDescent="0.3">
      <c r="A11" s="83">
        <v>7</v>
      </c>
      <c r="B11" s="63" t="s">
        <v>77</v>
      </c>
      <c r="C11" s="64">
        <v>1993</v>
      </c>
      <c r="D11" s="87" t="s">
        <v>140</v>
      </c>
      <c r="E11" s="83">
        <v>97</v>
      </c>
      <c r="F11" s="83">
        <v>97</v>
      </c>
      <c r="G11" s="84">
        <v>96</v>
      </c>
      <c r="H11" s="84">
        <v>100</v>
      </c>
      <c r="I11" s="84">
        <v>96</v>
      </c>
      <c r="J11" s="84">
        <v>97</v>
      </c>
      <c r="K11" s="86">
        <f t="shared" si="0"/>
        <v>583</v>
      </c>
      <c r="L11" s="84" t="s">
        <v>121</v>
      </c>
      <c r="M11" s="10"/>
    </row>
    <row r="12" spans="1:13" ht="15.6" x14ac:dyDescent="0.3">
      <c r="A12" s="1">
        <v>8</v>
      </c>
      <c r="B12" s="1" t="s">
        <v>85</v>
      </c>
      <c r="C12" s="79">
        <v>1976</v>
      </c>
      <c r="D12" s="34" t="s">
        <v>48</v>
      </c>
      <c r="E12" s="1">
        <v>94</v>
      </c>
      <c r="F12" s="1">
        <v>94</v>
      </c>
      <c r="G12" s="79">
        <v>98</v>
      </c>
      <c r="H12" s="79">
        <v>99</v>
      </c>
      <c r="I12" s="79">
        <v>97</v>
      </c>
      <c r="J12" s="79">
        <v>96</v>
      </c>
      <c r="K12" s="81">
        <f>SUM(E12:J12)</f>
        <v>578</v>
      </c>
      <c r="L12" s="79" t="s">
        <v>121</v>
      </c>
      <c r="M12" s="10"/>
    </row>
    <row r="13" spans="1:13" ht="15.6" x14ac:dyDescent="0.3">
      <c r="A13" s="1">
        <v>9</v>
      </c>
      <c r="B13" s="82" t="s">
        <v>75</v>
      </c>
      <c r="C13" s="79">
        <v>1992</v>
      </c>
      <c r="D13" s="80" t="s">
        <v>104</v>
      </c>
      <c r="E13" s="1">
        <v>93</v>
      </c>
      <c r="F13" s="1">
        <v>99</v>
      </c>
      <c r="G13" s="79">
        <v>96</v>
      </c>
      <c r="H13" s="79">
        <v>96</v>
      </c>
      <c r="I13" s="79">
        <v>98</v>
      </c>
      <c r="J13" s="79">
        <v>95</v>
      </c>
      <c r="K13" s="81">
        <f t="shared" si="0"/>
        <v>577</v>
      </c>
      <c r="L13" s="79" t="s">
        <v>121</v>
      </c>
      <c r="M13" s="10"/>
    </row>
    <row r="14" spans="1:13" ht="15.6" x14ac:dyDescent="0.3">
      <c r="A14" s="1">
        <v>10</v>
      </c>
      <c r="B14" s="80" t="s">
        <v>6</v>
      </c>
      <c r="C14" s="79">
        <v>1986</v>
      </c>
      <c r="D14" s="1" t="s">
        <v>94</v>
      </c>
      <c r="E14" s="1">
        <v>95</v>
      </c>
      <c r="F14" s="1">
        <v>96</v>
      </c>
      <c r="G14" s="79">
        <v>97</v>
      </c>
      <c r="H14" s="79">
        <v>98</v>
      </c>
      <c r="I14" s="79">
        <v>95</v>
      </c>
      <c r="J14" s="79">
        <v>94</v>
      </c>
      <c r="K14" s="81">
        <f t="shared" si="0"/>
        <v>575</v>
      </c>
      <c r="L14" s="79" t="s">
        <v>121</v>
      </c>
      <c r="M14" s="10"/>
    </row>
    <row r="15" spans="1:13" ht="15.6" x14ac:dyDescent="0.3">
      <c r="A15" s="1">
        <v>11</v>
      </c>
      <c r="B15" s="34" t="s">
        <v>2</v>
      </c>
      <c r="C15" s="79">
        <v>1953</v>
      </c>
      <c r="D15" s="80" t="s">
        <v>147</v>
      </c>
      <c r="E15" s="1">
        <v>95</v>
      </c>
      <c r="F15" s="1">
        <v>92</v>
      </c>
      <c r="G15" s="79">
        <v>96</v>
      </c>
      <c r="H15" s="79">
        <v>96</v>
      </c>
      <c r="I15" s="79">
        <v>98</v>
      </c>
      <c r="J15" s="79">
        <v>96</v>
      </c>
      <c r="K15" s="81">
        <f t="shared" si="0"/>
        <v>573</v>
      </c>
      <c r="L15" s="79" t="s">
        <v>122</v>
      </c>
    </row>
    <row r="16" spans="1:13" ht="15.6" x14ac:dyDescent="0.3">
      <c r="A16" s="1">
        <v>12</v>
      </c>
      <c r="B16" s="82" t="s">
        <v>120</v>
      </c>
      <c r="C16" s="79">
        <v>1989</v>
      </c>
      <c r="D16" s="80" t="s">
        <v>104</v>
      </c>
      <c r="E16" s="1">
        <v>90</v>
      </c>
      <c r="F16" s="1">
        <v>96</v>
      </c>
      <c r="G16" s="79">
        <v>95</v>
      </c>
      <c r="H16" s="79">
        <v>97</v>
      </c>
      <c r="I16" s="79">
        <v>95</v>
      </c>
      <c r="J16" s="79">
        <v>96</v>
      </c>
      <c r="K16" s="81">
        <f t="shared" si="0"/>
        <v>569</v>
      </c>
      <c r="L16" s="79" t="s">
        <v>122</v>
      </c>
    </row>
    <row r="17" spans="1:12" ht="15.6" x14ac:dyDescent="0.3">
      <c r="A17" s="1">
        <v>13</v>
      </c>
      <c r="B17" s="1" t="s">
        <v>152</v>
      </c>
      <c r="C17" s="79">
        <v>1987</v>
      </c>
      <c r="D17" s="1" t="s">
        <v>104</v>
      </c>
      <c r="E17" s="1">
        <v>95</v>
      </c>
      <c r="F17" s="1">
        <v>93</v>
      </c>
      <c r="G17" s="79">
        <v>93</v>
      </c>
      <c r="H17" s="79">
        <v>94</v>
      </c>
      <c r="I17" s="79">
        <v>94</v>
      </c>
      <c r="J17" s="79">
        <v>91</v>
      </c>
      <c r="K17" s="81">
        <f>SUM(E17:J17)</f>
        <v>560</v>
      </c>
      <c r="L17" s="79" t="s">
        <v>122</v>
      </c>
    </row>
    <row r="18" spans="1:12" ht="15.6" x14ac:dyDescent="0.3">
      <c r="A18" s="1">
        <v>14</v>
      </c>
      <c r="B18" s="1" t="s">
        <v>87</v>
      </c>
      <c r="C18" s="79">
        <v>1990</v>
      </c>
      <c r="D18" s="34" t="s">
        <v>48</v>
      </c>
      <c r="E18" s="1">
        <v>90</v>
      </c>
      <c r="F18" s="1">
        <v>95</v>
      </c>
      <c r="G18" s="79">
        <v>94</v>
      </c>
      <c r="H18" s="79">
        <v>95</v>
      </c>
      <c r="I18" s="79">
        <v>92</v>
      </c>
      <c r="J18" s="79">
        <v>91</v>
      </c>
      <c r="K18" s="81">
        <f t="shared" si="0"/>
        <v>557</v>
      </c>
      <c r="L18" s="79" t="s">
        <v>28</v>
      </c>
    </row>
    <row r="19" spans="1:12" ht="15.6" x14ac:dyDescent="0.3">
      <c r="A19" s="1">
        <v>15</v>
      </c>
      <c r="B19" s="1" t="s">
        <v>151</v>
      </c>
      <c r="C19" s="79">
        <v>1990</v>
      </c>
      <c r="D19" s="1" t="s">
        <v>5</v>
      </c>
      <c r="E19" s="1">
        <v>89</v>
      </c>
      <c r="F19" s="1">
        <v>93</v>
      </c>
      <c r="G19" s="79">
        <v>92</v>
      </c>
      <c r="H19" s="79">
        <v>91</v>
      </c>
      <c r="I19" s="79">
        <v>91</v>
      </c>
      <c r="J19" s="79">
        <v>96</v>
      </c>
      <c r="K19" s="81">
        <f>SUM(E19:J19)</f>
        <v>552</v>
      </c>
      <c r="L19" s="79" t="s">
        <v>28</v>
      </c>
    </row>
    <row r="20" spans="1:12" ht="15.6" x14ac:dyDescent="0.3">
      <c r="A20" s="1">
        <v>16</v>
      </c>
      <c r="B20" s="82" t="s">
        <v>91</v>
      </c>
      <c r="C20" s="79">
        <v>1949</v>
      </c>
      <c r="D20" s="1" t="s">
        <v>94</v>
      </c>
      <c r="E20" s="1">
        <v>91</v>
      </c>
      <c r="F20" s="1">
        <v>90</v>
      </c>
      <c r="G20" s="79">
        <v>95</v>
      </c>
      <c r="H20" s="79">
        <v>90</v>
      </c>
      <c r="I20" s="79">
        <v>88</v>
      </c>
      <c r="J20" s="79">
        <v>95</v>
      </c>
      <c r="K20" s="81">
        <f t="shared" si="0"/>
        <v>549</v>
      </c>
      <c r="L20" s="79" t="s">
        <v>28</v>
      </c>
    </row>
    <row r="21" spans="1:12" ht="15.6" x14ac:dyDescent="0.3">
      <c r="A21" s="1">
        <v>17</v>
      </c>
      <c r="B21" s="1" t="s">
        <v>86</v>
      </c>
      <c r="C21" s="79">
        <v>1972</v>
      </c>
      <c r="D21" s="34" t="s">
        <v>48</v>
      </c>
      <c r="E21" s="1">
        <v>91</v>
      </c>
      <c r="F21" s="1">
        <v>86</v>
      </c>
      <c r="G21" s="79">
        <v>91</v>
      </c>
      <c r="H21" s="79">
        <v>92</v>
      </c>
      <c r="I21" s="79">
        <v>86</v>
      </c>
      <c r="J21" s="79">
        <v>88</v>
      </c>
      <c r="K21" s="81">
        <f t="shared" si="0"/>
        <v>534</v>
      </c>
      <c r="L21" s="1"/>
    </row>
    <row r="22" spans="1:12" ht="15.6" x14ac:dyDescent="0.3">
      <c r="A22" s="1"/>
      <c r="B22" s="14"/>
      <c r="C22" s="20"/>
      <c r="D22" s="21"/>
      <c r="E22" s="31"/>
      <c r="F22" s="31"/>
      <c r="H22" s="31"/>
      <c r="I22" s="31"/>
      <c r="J22" s="31"/>
      <c r="K22" s="26"/>
    </row>
    <row r="23" spans="1:12" ht="15.6" x14ac:dyDescent="0.3">
      <c r="A23" s="33"/>
      <c r="E23" s="31"/>
      <c r="F23" s="31"/>
      <c r="G23" s="31"/>
      <c r="H23" s="31"/>
      <c r="I23" s="31"/>
      <c r="J23" s="31"/>
      <c r="K23" s="24"/>
    </row>
    <row r="24" spans="1:12" ht="17.399999999999999" x14ac:dyDescent="0.3">
      <c r="A24" s="33"/>
      <c r="B24" s="17" t="s">
        <v>155</v>
      </c>
      <c r="C24" s="45"/>
      <c r="D24" s="22"/>
      <c r="E24" s="31"/>
      <c r="F24" s="31"/>
      <c r="G24" s="31"/>
      <c r="H24" s="31"/>
      <c r="I24" s="31"/>
      <c r="J24" s="31"/>
      <c r="K24" s="24"/>
    </row>
    <row r="25" spans="1:12" ht="15.6" x14ac:dyDescent="0.3">
      <c r="A25" s="33"/>
      <c r="B25" s="34"/>
      <c r="C25" s="35"/>
      <c r="D25" s="22"/>
      <c r="E25" s="31"/>
      <c r="F25" s="31"/>
      <c r="G25" s="31"/>
      <c r="H25" s="31"/>
      <c r="I25" s="31"/>
      <c r="J25" s="31"/>
      <c r="K25" s="24"/>
    </row>
    <row r="26" spans="1:12" ht="15.6" x14ac:dyDescent="0.3">
      <c r="A26" s="33"/>
      <c r="B26" s="34"/>
      <c r="C26" s="35"/>
      <c r="D26" s="21"/>
      <c r="E26" s="31"/>
      <c r="F26" s="31"/>
      <c r="G26" s="31"/>
      <c r="H26" s="31"/>
      <c r="I26" s="31"/>
      <c r="J26" s="31"/>
      <c r="K26" s="24"/>
    </row>
    <row r="27" spans="1:12" ht="15.6" x14ac:dyDescent="0.3">
      <c r="A27" s="33"/>
      <c r="B27" s="29"/>
      <c r="C27" s="26"/>
      <c r="D27" s="24"/>
      <c r="E27" s="31"/>
      <c r="F27" s="31"/>
      <c r="G27" s="31"/>
      <c r="H27" s="31"/>
      <c r="I27" s="31"/>
      <c r="J27" s="31"/>
      <c r="K27" s="24"/>
    </row>
    <row r="28" spans="1:12" ht="15.6" x14ac:dyDescent="0.3">
      <c r="B28" s="22"/>
      <c r="C28" s="32"/>
      <c r="D28" s="22"/>
      <c r="E28" s="31"/>
      <c r="F28" s="31"/>
      <c r="G28" s="31"/>
      <c r="H28" s="31"/>
      <c r="I28" s="31"/>
      <c r="J28" s="31"/>
      <c r="K28" s="24"/>
    </row>
    <row r="29" spans="1:12" ht="15.6" x14ac:dyDescent="0.3">
      <c r="B29" s="22"/>
      <c r="C29" s="32"/>
      <c r="D29" s="22"/>
      <c r="E29" s="31"/>
      <c r="F29" s="31"/>
      <c r="G29" s="31"/>
      <c r="H29" s="31"/>
      <c r="I29" s="31"/>
      <c r="J29" s="31"/>
      <c r="K29" s="24"/>
    </row>
    <row r="30" spans="1:12" ht="15.6" x14ac:dyDescent="0.3">
      <c r="B30" s="22"/>
      <c r="C30" s="32"/>
      <c r="D30" s="22"/>
      <c r="E30" s="31"/>
      <c r="F30" s="31"/>
      <c r="G30" s="31"/>
      <c r="H30" s="31"/>
      <c r="I30" s="31"/>
      <c r="J30" s="31"/>
      <c r="K30" s="24"/>
    </row>
    <row r="31" spans="1:12" ht="15.6" x14ac:dyDescent="0.3">
      <c r="B31" s="22"/>
      <c r="C31" s="32"/>
      <c r="D31" s="22"/>
      <c r="E31" s="31"/>
      <c r="F31" s="31"/>
      <c r="G31" s="31"/>
      <c r="H31" s="31"/>
      <c r="I31" s="31"/>
      <c r="J31" s="31"/>
      <c r="K31" s="24"/>
    </row>
    <row r="32" spans="1:12" ht="15.6" x14ac:dyDescent="0.3">
      <c r="B32" s="34"/>
      <c r="C32" s="35"/>
      <c r="D32" s="17"/>
      <c r="E32" s="31"/>
      <c r="F32" s="31"/>
      <c r="G32" s="31"/>
      <c r="H32" s="31"/>
      <c r="I32" s="31"/>
      <c r="J32" s="31"/>
      <c r="K32" s="24"/>
    </row>
    <row r="33" spans="2:11" ht="15.6" x14ac:dyDescent="0.3">
      <c r="B33" s="34"/>
      <c r="C33" s="35"/>
      <c r="D33" s="17"/>
      <c r="E33" s="31"/>
      <c r="F33" s="31"/>
      <c r="G33" s="31"/>
      <c r="H33" s="31"/>
      <c r="I33" s="31"/>
      <c r="J33" s="31"/>
      <c r="K33" s="24"/>
    </row>
    <row r="34" spans="2:11" ht="15.6" x14ac:dyDescent="0.3">
      <c r="B34" s="34"/>
      <c r="C34" s="35"/>
      <c r="D34" s="17"/>
      <c r="E34" s="31"/>
      <c r="F34" s="31"/>
      <c r="G34" s="31"/>
      <c r="H34" s="31"/>
      <c r="I34" s="31"/>
      <c r="J34" s="31"/>
      <c r="K34" s="24"/>
    </row>
    <row r="35" spans="2:11" ht="15.6" x14ac:dyDescent="0.3">
      <c r="B35" s="17"/>
      <c r="C35" s="32"/>
      <c r="D35" s="22"/>
      <c r="E35" s="31"/>
      <c r="F35" s="31"/>
      <c r="G35" s="31"/>
      <c r="H35" s="31"/>
      <c r="I35" s="31"/>
      <c r="J35" s="31"/>
      <c r="K35" s="24"/>
    </row>
    <row r="36" spans="2:11" ht="15.6" x14ac:dyDescent="0.3">
      <c r="B36" s="17"/>
      <c r="C36" s="32"/>
      <c r="D36" s="17"/>
      <c r="E36" s="31"/>
      <c r="F36" s="31"/>
      <c r="G36" s="31"/>
      <c r="H36" s="31"/>
      <c r="I36" s="31"/>
      <c r="J36" s="31"/>
      <c r="K36" s="24"/>
    </row>
    <row r="37" spans="2:11" ht="15.6" x14ac:dyDescent="0.3">
      <c r="B37" s="22"/>
      <c r="C37" s="32"/>
      <c r="D37" s="22"/>
      <c r="E37" s="31"/>
      <c r="F37" s="31"/>
      <c r="G37" s="31"/>
      <c r="H37" s="31"/>
      <c r="I37" s="31"/>
      <c r="J37" s="31"/>
      <c r="K37" s="24"/>
    </row>
    <row r="38" spans="2:11" ht="15" x14ac:dyDescent="0.25">
      <c r="B38" s="36"/>
      <c r="C38" s="20"/>
      <c r="D38" s="21"/>
    </row>
    <row r="39" spans="2:11" ht="15" x14ac:dyDescent="0.25">
      <c r="B39" s="38"/>
      <c r="C39" s="38"/>
      <c r="D39" s="36"/>
    </row>
    <row r="40" spans="2:11" ht="15" x14ac:dyDescent="0.25">
      <c r="B40" s="38"/>
      <c r="C40" s="38"/>
      <c r="D40" s="36"/>
    </row>
    <row r="41" spans="2:11" ht="15" x14ac:dyDescent="0.25">
      <c r="B41" s="38"/>
      <c r="C41" s="38"/>
      <c r="D41" s="36"/>
    </row>
  </sheetData>
  <phoneticPr fontId="0" type="noConversion"/>
  <pageMargins left="0.23" right="0.4" top="1" bottom="1" header="0.5" footer="0.5"/>
  <pageSetup paperSize="9" orientation="portrait" horizontalDpi="18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15"/>
  <sheetViews>
    <sheetView workbookViewId="0">
      <selection activeCell="F15" sqref="F15"/>
    </sheetView>
  </sheetViews>
  <sheetFormatPr defaultRowHeight="13.2" x14ac:dyDescent="0.25"/>
  <sheetData>
    <row r="4" spans="1:3" ht="13.8" x14ac:dyDescent="0.25">
      <c r="A4" s="3"/>
      <c r="B4" s="4"/>
      <c r="C4" s="3"/>
    </row>
    <row r="5" spans="1:3" ht="13.8" x14ac:dyDescent="0.25">
      <c r="A5" s="3" t="s">
        <v>51</v>
      </c>
      <c r="B5" s="4"/>
      <c r="C5" s="3"/>
    </row>
    <row r="6" spans="1:3" ht="13.8" x14ac:dyDescent="0.25">
      <c r="A6" s="3"/>
      <c r="B6" s="3" t="s">
        <v>54</v>
      </c>
      <c r="C6" s="2" t="s">
        <v>52</v>
      </c>
    </row>
    <row r="7" spans="1:3" ht="13.8" x14ac:dyDescent="0.25">
      <c r="A7" s="3"/>
      <c r="B7" s="3" t="s">
        <v>55</v>
      </c>
      <c r="C7" s="28" t="s">
        <v>153</v>
      </c>
    </row>
    <row r="8" spans="1:3" x14ac:dyDescent="0.25">
      <c r="C8" s="28" t="s">
        <v>60</v>
      </c>
    </row>
    <row r="9" spans="1:3" x14ac:dyDescent="0.25">
      <c r="C9" s="28" t="s">
        <v>53</v>
      </c>
    </row>
    <row r="10" spans="1:3" x14ac:dyDescent="0.25">
      <c r="C10" s="28" t="s">
        <v>56</v>
      </c>
    </row>
    <row r="11" spans="1:3" x14ac:dyDescent="0.25">
      <c r="C11" s="28" t="s">
        <v>57</v>
      </c>
    </row>
    <row r="12" spans="1:3" x14ac:dyDescent="0.25">
      <c r="C12" s="28" t="s">
        <v>58</v>
      </c>
    </row>
    <row r="13" spans="1:3" x14ac:dyDescent="0.25">
      <c r="C13" s="28" t="s">
        <v>68</v>
      </c>
    </row>
    <row r="14" spans="1:3" x14ac:dyDescent="0.25">
      <c r="C14" s="28" t="s">
        <v>98</v>
      </c>
    </row>
    <row r="15" spans="1:3" x14ac:dyDescent="0.25">
      <c r="C15" s="28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/>
  </sheetViews>
  <sheetFormatPr defaultRowHeight="13.2" x14ac:dyDescent="0.25"/>
  <cols>
    <col min="1" max="1" width="3.6640625" customWidth="1"/>
    <col min="2" max="2" width="22.33203125" customWidth="1"/>
    <col min="3" max="3" width="8" customWidth="1"/>
    <col min="4" max="4" width="15.6640625" customWidth="1"/>
    <col min="5" max="6" width="4.5546875" customWidth="1"/>
    <col min="7" max="7" width="5.5546875" customWidth="1"/>
    <col min="8" max="8" width="4.5546875" customWidth="1"/>
    <col min="9" max="9" width="5.6640625" customWidth="1"/>
    <col min="10" max="10" width="5.5546875" customWidth="1"/>
  </cols>
  <sheetData>
    <row r="1" spans="1:11" ht="15.6" x14ac:dyDescent="0.3">
      <c r="A1" s="13" t="s">
        <v>109</v>
      </c>
      <c r="B1" s="13"/>
      <c r="C1" s="13"/>
      <c r="D1" s="13"/>
      <c r="E1" s="13"/>
      <c r="F1" s="13"/>
      <c r="G1" s="13"/>
      <c r="H1" s="14"/>
      <c r="I1" s="14"/>
    </row>
    <row r="2" spans="1:11" ht="15" x14ac:dyDescent="0.25">
      <c r="A2" s="14"/>
      <c r="B2" s="14"/>
      <c r="C2" s="14"/>
      <c r="D2" s="14"/>
      <c r="E2" s="14"/>
      <c r="F2" s="14"/>
      <c r="G2" s="14" t="s">
        <v>110</v>
      </c>
      <c r="H2" s="14"/>
      <c r="I2" s="14"/>
    </row>
    <row r="3" spans="1:11" ht="15" x14ac:dyDescent="0.25">
      <c r="A3" s="14"/>
      <c r="B3" s="21"/>
      <c r="C3" s="14"/>
      <c r="D3" s="14"/>
      <c r="E3" s="14"/>
      <c r="F3" s="14"/>
      <c r="G3" s="14"/>
      <c r="H3" s="14"/>
      <c r="I3" s="14"/>
    </row>
    <row r="4" spans="1:11" ht="15" x14ac:dyDescent="0.25">
      <c r="A4" s="14"/>
      <c r="B4" s="21" t="s">
        <v>32</v>
      </c>
      <c r="C4" s="14"/>
      <c r="D4" s="14"/>
      <c r="E4" s="14"/>
      <c r="F4" s="14"/>
      <c r="G4" s="14"/>
      <c r="H4" s="14"/>
      <c r="I4" s="14"/>
    </row>
    <row r="5" spans="1:11" ht="15.6" x14ac:dyDescent="0.3">
      <c r="A5" s="14"/>
      <c r="B5" s="21"/>
      <c r="C5" s="14"/>
      <c r="D5" s="14"/>
      <c r="E5" s="14"/>
      <c r="F5" s="14"/>
      <c r="G5" s="14"/>
      <c r="H5" s="14"/>
      <c r="I5" s="14"/>
      <c r="J5" s="13" t="s">
        <v>29</v>
      </c>
      <c r="K5" s="9"/>
    </row>
    <row r="6" spans="1:11" ht="15.6" x14ac:dyDescent="0.3">
      <c r="A6" s="96">
        <v>1</v>
      </c>
      <c r="B6" s="102" t="s">
        <v>15</v>
      </c>
      <c r="C6" s="20">
        <v>1969</v>
      </c>
      <c r="D6" s="21" t="s">
        <v>157</v>
      </c>
      <c r="E6" s="14">
        <v>96</v>
      </c>
      <c r="F6" s="14">
        <v>98</v>
      </c>
      <c r="G6" s="14">
        <v>100</v>
      </c>
      <c r="H6" s="14">
        <v>98</v>
      </c>
      <c r="I6" s="13">
        <f>SUM(E6:H6)</f>
        <v>392</v>
      </c>
      <c r="J6" s="79" t="s">
        <v>135</v>
      </c>
      <c r="K6" s="10"/>
    </row>
    <row r="7" spans="1:11" ht="15.6" x14ac:dyDescent="0.3">
      <c r="A7" s="100">
        <v>2</v>
      </c>
      <c r="B7" s="101" t="s">
        <v>42</v>
      </c>
      <c r="C7" s="67">
        <v>1968</v>
      </c>
      <c r="D7" s="88" t="s">
        <v>47</v>
      </c>
      <c r="E7" s="76">
        <v>98</v>
      </c>
      <c r="F7" s="76">
        <v>95</v>
      </c>
      <c r="G7" s="76">
        <v>98</v>
      </c>
      <c r="H7" s="76">
        <v>97</v>
      </c>
      <c r="I7" s="77">
        <f>SUM(E7:H7)</f>
        <v>388</v>
      </c>
      <c r="J7" s="84" t="s">
        <v>135</v>
      </c>
      <c r="K7" s="10"/>
    </row>
    <row r="8" spans="1:11" ht="15.6" x14ac:dyDescent="0.3">
      <c r="A8" s="96">
        <v>3</v>
      </c>
      <c r="B8" s="103" t="s">
        <v>2</v>
      </c>
      <c r="C8" s="20">
        <v>1953</v>
      </c>
      <c r="D8" s="21" t="s">
        <v>147</v>
      </c>
      <c r="E8" s="14">
        <v>94</v>
      </c>
      <c r="F8" s="14">
        <v>96</v>
      </c>
      <c r="G8" s="14">
        <v>93</v>
      </c>
      <c r="H8" s="14">
        <v>99</v>
      </c>
      <c r="I8" s="13">
        <f>SUM(E8:H8)</f>
        <v>382</v>
      </c>
      <c r="J8" s="79" t="s">
        <v>121</v>
      </c>
      <c r="K8" s="10"/>
    </row>
    <row r="9" spans="1:11" ht="15.6" x14ac:dyDescent="0.3">
      <c r="A9" s="76">
        <v>4</v>
      </c>
      <c r="B9" s="65" t="s">
        <v>77</v>
      </c>
      <c r="C9" s="75">
        <v>1993</v>
      </c>
      <c r="D9" s="65" t="s">
        <v>140</v>
      </c>
      <c r="E9" s="76">
        <v>92</v>
      </c>
      <c r="F9" s="76">
        <v>95</v>
      </c>
      <c r="G9" s="76">
        <v>98</v>
      </c>
      <c r="H9" s="76">
        <v>96</v>
      </c>
      <c r="I9" s="77">
        <f t="shared" ref="I9:I19" si="0">SUM(E9:H9)</f>
        <v>381</v>
      </c>
      <c r="J9" s="84" t="s">
        <v>121</v>
      </c>
      <c r="K9" s="10"/>
    </row>
    <row r="10" spans="1:11" ht="15.6" x14ac:dyDescent="0.3">
      <c r="A10" s="76">
        <v>5</v>
      </c>
      <c r="B10" s="65" t="s">
        <v>76</v>
      </c>
      <c r="C10" s="75">
        <v>1989</v>
      </c>
      <c r="D10" s="65" t="s">
        <v>140</v>
      </c>
      <c r="E10" s="76">
        <v>94</v>
      </c>
      <c r="F10" s="76">
        <v>97</v>
      </c>
      <c r="G10" s="76">
        <v>96</v>
      </c>
      <c r="H10" s="76">
        <v>93</v>
      </c>
      <c r="I10" s="77">
        <f>SUM(E10:H10)</f>
        <v>380</v>
      </c>
      <c r="J10" s="84" t="s">
        <v>121</v>
      </c>
      <c r="K10" s="10"/>
    </row>
    <row r="11" spans="1:11" ht="15.6" x14ac:dyDescent="0.3">
      <c r="A11" s="14">
        <v>6</v>
      </c>
      <c r="B11" s="14" t="s">
        <v>87</v>
      </c>
      <c r="C11" s="20">
        <v>1990</v>
      </c>
      <c r="D11" s="21" t="s">
        <v>157</v>
      </c>
      <c r="E11" s="14">
        <v>97</v>
      </c>
      <c r="F11" s="14">
        <v>96</v>
      </c>
      <c r="G11" s="14">
        <v>92</v>
      </c>
      <c r="H11" s="14">
        <v>93</v>
      </c>
      <c r="I11" s="13">
        <f>SUM(E11:H11)</f>
        <v>378</v>
      </c>
      <c r="J11" s="79" t="s">
        <v>121</v>
      </c>
      <c r="K11" s="10"/>
    </row>
    <row r="12" spans="1:11" ht="15.6" x14ac:dyDescent="0.3">
      <c r="A12" s="14">
        <v>7</v>
      </c>
      <c r="B12" s="23" t="s">
        <v>75</v>
      </c>
      <c r="C12" s="20">
        <v>1993</v>
      </c>
      <c r="D12" s="21" t="s">
        <v>104</v>
      </c>
      <c r="E12" s="14">
        <v>94</v>
      </c>
      <c r="F12" s="14">
        <v>95</v>
      </c>
      <c r="G12" s="14">
        <v>94</v>
      </c>
      <c r="H12" s="14">
        <v>88</v>
      </c>
      <c r="I12" s="13">
        <f t="shared" si="0"/>
        <v>371</v>
      </c>
      <c r="J12" s="79" t="s">
        <v>121</v>
      </c>
      <c r="K12" s="10"/>
    </row>
    <row r="13" spans="1:11" ht="15.6" x14ac:dyDescent="0.3">
      <c r="A13" s="14">
        <v>8</v>
      </c>
      <c r="B13" s="22" t="s">
        <v>14</v>
      </c>
      <c r="C13" s="20">
        <v>1986</v>
      </c>
      <c r="D13" s="21" t="s">
        <v>104</v>
      </c>
      <c r="E13" s="14">
        <v>89</v>
      </c>
      <c r="F13" s="14">
        <v>91</v>
      </c>
      <c r="G13" s="14">
        <v>96</v>
      </c>
      <c r="H13" s="14">
        <v>94</v>
      </c>
      <c r="I13" s="13">
        <f t="shared" si="0"/>
        <v>370</v>
      </c>
      <c r="J13" s="79" t="s">
        <v>121</v>
      </c>
      <c r="K13" s="10"/>
    </row>
    <row r="14" spans="1:11" ht="15.6" x14ac:dyDescent="0.3">
      <c r="A14" s="14">
        <v>9</v>
      </c>
      <c r="B14" s="21" t="s">
        <v>62</v>
      </c>
      <c r="C14" s="20">
        <v>1990</v>
      </c>
      <c r="D14" s="21" t="s">
        <v>1</v>
      </c>
      <c r="E14" s="14">
        <v>95</v>
      </c>
      <c r="F14" s="14">
        <v>93</v>
      </c>
      <c r="G14" s="14">
        <v>89</v>
      </c>
      <c r="H14" s="14">
        <v>92</v>
      </c>
      <c r="I14" s="13">
        <f t="shared" si="0"/>
        <v>369</v>
      </c>
      <c r="J14" s="79" t="s">
        <v>122</v>
      </c>
      <c r="K14" s="10"/>
    </row>
    <row r="15" spans="1:11" ht="15.6" x14ac:dyDescent="0.3">
      <c r="A15" s="76">
        <v>10</v>
      </c>
      <c r="B15" s="65" t="s">
        <v>78</v>
      </c>
      <c r="C15" s="75">
        <v>1993</v>
      </c>
      <c r="D15" s="65" t="s">
        <v>140</v>
      </c>
      <c r="E15" s="76">
        <v>93</v>
      </c>
      <c r="F15" s="76">
        <v>92</v>
      </c>
      <c r="G15" s="76">
        <v>95</v>
      </c>
      <c r="H15" s="76">
        <v>89</v>
      </c>
      <c r="I15" s="77">
        <f t="shared" si="0"/>
        <v>369</v>
      </c>
      <c r="J15" s="84" t="s">
        <v>122</v>
      </c>
      <c r="K15" s="10"/>
    </row>
    <row r="16" spans="1:11" ht="15.6" x14ac:dyDescent="0.3">
      <c r="A16" s="14">
        <v>11</v>
      </c>
      <c r="B16" s="14" t="s">
        <v>85</v>
      </c>
      <c r="C16" s="20">
        <v>1976</v>
      </c>
      <c r="D16" s="21" t="s">
        <v>157</v>
      </c>
      <c r="E16" s="14">
        <v>85</v>
      </c>
      <c r="F16" s="14">
        <v>93</v>
      </c>
      <c r="G16" s="14">
        <v>96</v>
      </c>
      <c r="H16" s="14">
        <v>91</v>
      </c>
      <c r="I16" s="13">
        <f>SUM(E16:H16)</f>
        <v>365</v>
      </c>
      <c r="J16" s="79" t="s">
        <v>122</v>
      </c>
    </row>
    <row r="17" spans="1:10" ht="15.6" x14ac:dyDescent="0.3">
      <c r="A17" s="14">
        <v>12</v>
      </c>
      <c r="B17" s="14" t="s">
        <v>4</v>
      </c>
      <c r="C17" s="20">
        <v>1984</v>
      </c>
      <c r="D17" s="21" t="s">
        <v>104</v>
      </c>
      <c r="E17" s="14">
        <v>86</v>
      </c>
      <c r="F17" s="14">
        <v>92</v>
      </c>
      <c r="G17" s="14">
        <v>92</v>
      </c>
      <c r="H17" s="14">
        <v>91</v>
      </c>
      <c r="I17" s="13">
        <f t="shared" si="0"/>
        <v>361</v>
      </c>
      <c r="J17" s="79" t="s">
        <v>122</v>
      </c>
    </row>
    <row r="18" spans="1:10" ht="15.6" x14ac:dyDescent="0.3">
      <c r="A18" s="14">
        <v>13</v>
      </c>
      <c r="B18" s="23" t="s">
        <v>108</v>
      </c>
      <c r="C18" s="20">
        <v>1988</v>
      </c>
      <c r="D18" s="21" t="s">
        <v>148</v>
      </c>
      <c r="E18" s="14">
        <v>93</v>
      </c>
      <c r="F18" s="14">
        <v>88</v>
      </c>
      <c r="G18" s="14">
        <v>93</v>
      </c>
      <c r="H18" s="14">
        <v>87</v>
      </c>
      <c r="I18" s="13">
        <f t="shared" si="0"/>
        <v>361</v>
      </c>
      <c r="J18" s="79" t="s">
        <v>122</v>
      </c>
    </row>
    <row r="19" spans="1:10" ht="15.6" x14ac:dyDescent="0.3">
      <c r="A19" s="14">
        <v>14</v>
      </c>
      <c r="B19" s="23" t="s">
        <v>120</v>
      </c>
      <c r="C19" s="20">
        <v>1989</v>
      </c>
      <c r="D19" s="21" t="s">
        <v>104</v>
      </c>
      <c r="E19" s="14">
        <v>90</v>
      </c>
      <c r="F19" s="14">
        <v>85</v>
      </c>
      <c r="G19" s="14">
        <v>90</v>
      </c>
      <c r="H19" s="14">
        <v>93</v>
      </c>
      <c r="I19" s="13">
        <f t="shared" si="0"/>
        <v>358</v>
      </c>
      <c r="J19" s="79" t="s">
        <v>122</v>
      </c>
    </row>
    <row r="20" spans="1:10" ht="15.6" x14ac:dyDescent="0.3">
      <c r="A20" s="14">
        <v>15</v>
      </c>
      <c r="B20" s="14" t="s">
        <v>86</v>
      </c>
      <c r="C20" s="20">
        <v>1972</v>
      </c>
      <c r="D20" s="21" t="s">
        <v>157</v>
      </c>
      <c r="E20" s="14">
        <v>87</v>
      </c>
      <c r="F20" s="14">
        <v>87</v>
      </c>
      <c r="G20" s="14">
        <v>90</v>
      </c>
      <c r="H20" s="14">
        <v>93</v>
      </c>
      <c r="I20" s="13">
        <f>SUM(E20:H20)</f>
        <v>357</v>
      </c>
      <c r="J20" s="79" t="s">
        <v>122</v>
      </c>
    </row>
    <row r="21" spans="1:10" ht="15.6" x14ac:dyDescent="0.3">
      <c r="A21" s="14">
        <v>16</v>
      </c>
      <c r="B21" s="23" t="s">
        <v>91</v>
      </c>
      <c r="C21" s="20">
        <v>1949</v>
      </c>
      <c r="D21" s="14" t="s">
        <v>94</v>
      </c>
      <c r="E21" s="14">
        <v>81</v>
      </c>
      <c r="F21" s="14">
        <v>86</v>
      </c>
      <c r="G21" s="14">
        <v>86</v>
      </c>
      <c r="H21" s="14">
        <v>92</v>
      </c>
      <c r="I21" s="13">
        <f>SUM(E21:H21)</f>
        <v>345</v>
      </c>
      <c r="J21" s="79" t="s">
        <v>28</v>
      </c>
    </row>
    <row r="22" spans="1:10" ht="17.399999999999999" x14ac:dyDescent="0.3">
      <c r="A22" s="6"/>
      <c r="B22" s="14"/>
      <c r="C22" s="20"/>
      <c r="D22" s="21"/>
      <c r="E22" s="14"/>
      <c r="F22" s="14"/>
      <c r="G22" s="14"/>
      <c r="H22" s="14"/>
      <c r="I22" s="19"/>
    </row>
    <row r="23" spans="1:10" ht="17.399999999999999" x14ac:dyDescent="0.3">
      <c r="A23" s="6"/>
      <c r="B23" s="17" t="s">
        <v>155</v>
      </c>
      <c r="C23" s="45"/>
      <c r="D23" s="21"/>
      <c r="E23" s="14"/>
      <c r="G23" s="14"/>
      <c r="H23" s="14"/>
      <c r="I23" s="19"/>
    </row>
    <row r="24" spans="1:10" ht="17.399999999999999" x14ac:dyDescent="0.3">
      <c r="A24" s="6"/>
      <c r="B24" s="21"/>
      <c r="C24" s="20"/>
      <c r="D24" s="21"/>
      <c r="E24" s="14"/>
      <c r="F24" s="14"/>
      <c r="G24" s="14"/>
      <c r="H24" s="14"/>
      <c r="I24" s="19"/>
    </row>
    <row r="25" spans="1:10" ht="13.8" x14ac:dyDescent="0.25">
      <c r="A25" s="6"/>
    </row>
    <row r="26" spans="1:10" ht="13.8" x14ac:dyDescent="0.25">
      <c r="A26" s="6"/>
    </row>
  </sheetData>
  <phoneticPr fontId="0" type="noConversion"/>
  <pageMargins left="0.75" right="0.75" top="1" bottom="1" header="0.5" footer="0.5"/>
  <pageSetup paperSize="9" orientation="portrait" horizont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zoomScaleNormal="100" zoomScaleSheetLayoutView="100" workbookViewId="0"/>
  </sheetViews>
  <sheetFormatPr defaultRowHeight="13.2" x14ac:dyDescent="0.25"/>
  <cols>
    <col min="1" max="1" width="4.33203125" customWidth="1"/>
    <col min="2" max="2" width="20.33203125" customWidth="1"/>
    <col min="3" max="3" width="7" customWidth="1"/>
    <col min="4" max="4" width="18.109375" customWidth="1"/>
    <col min="5" max="5" width="3.5546875" customWidth="1"/>
    <col min="6" max="6" width="4" customWidth="1"/>
    <col min="7" max="7" width="4.44140625" customWidth="1"/>
    <col min="8" max="8" width="5.33203125" customWidth="1"/>
    <col min="9" max="9" width="4.44140625" customWidth="1"/>
    <col min="10" max="11" width="3.5546875" customWidth="1"/>
    <col min="12" max="12" width="5.33203125" customWidth="1"/>
    <col min="13" max="13" width="6.44140625" customWidth="1"/>
    <col min="14" max="14" width="7.5546875" customWidth="1"/>
  </cols>
  <sheetData>
    <row r="1" spans="1:16" ht="15.6" x14ac:dyDescent="0.3">
      <c r="A1" s="13"/>
      <c r="B1" s="13" t="s">
        <v>109</v>
      </c>
      <c r="C1" s="13"/>
      <c r="D1" s="13"/>
      <c r="E1" s="13"/>
      <c r="F1" s="13"/>
      <c r="G1" s="13"/>
      <c r="H1" s="13"/>
      <c r="I1" s="14"/>
      <c r="J1" s="14"/>
      <c r="K1" s="14"/>
      <c r="L1" s="14"/>
      <c r="M1" s="14"/>
      <c r="N1" s="14"/>
    </row>
    <row r="2" spans="1:16" ht="15" x14ac:dyDescent="0.25">
      <c r="A2" s="14"/>
      <c r="B2" s="14"/>
      <c r="C2" s="14"/>
      <c r="D2" s="14"/>
      <c r="E2" s="14"/>
      <c r="F2" s="14"/>
      <c r="G2" s="14"/>
      <c r="H2" s="14" t="s">
        <v>110</v>
      </c>
      <c r="I2" s="14"/>
      <c r="J2" s="14"/>
      <c r="K2" s="14"/>
      <c r="L2" s="14"/>
      <c r="M2" s="14"/>
      <c r="N2" s="14"/>
    </row>
    <row r="3" spans="1:16" ht="15.6" x14ac:dyDescent="0.3">
      <c r="A3" s="14"/>
      <c r="B3" s="13" t="s">
        <v>131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6" ht="15.6" x14ac:dyDescent="0.3">
      <c r="A4" s="14"/>
      <c r="B4" s="13" t="s">
        <v>31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6" ht="15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6" ht="15.6" x14ac:dyDescent="0.3">
      <c r="A6" s="100">
        <v>1</v>
      </c>
      <c r="B6" s="101" t="s">
        <v>84</v>
      </c>
      <c r="C6" s="75">
        <v>1990</v>
      </c>
      <c r="D6" s="65" t="s">
        <v>140</v>
      </c>
      <c r="E6" s="67">
        <v>90</v>
      </c>
      <c r="F6" s="67">
        <v>88</v>
      </c>
      <c r="G6" s="67">
        <v>89</v>
      </c>
      <c r="H6" s="77">
        <f t="shared" ref="H6:H20" si="0">SUM(E6:G6)</f>
        <v>267</v>
      </c>
      <c r="I6" s="67">
        <v>92</v>
      </c>
      <c r="J6" s="67">
        <v>96</v>
      </c>
      <c r="K6" s="67">
        <v>90</v>
      </c>
      <c r="L6" s="77">
        <f t="shared" ref="L6:L20" si="1">SUM(I6:K6)</f>
        <v>278</v>
      </c>
      <c r="M6" s="77">
        <f t="shared" ref="M6:M20" si="2">SUM(L6,H6)</f>
        <v>545</v>
      </c>
      <c r="N6" s="67" t="s">
        <v>122</v>
      </c>
      <c r="P6" s="42"/>
    </row>
    <row r="7" spans="1:16" ht="15.6" x14ac:dyDescent="0.3">
      <c r="A7" s="96">
        <v>2</v>
      </c>
      <c r="B7" s="104" t="s">
        <v>9</v>
      </c>
      <c r="C7" s="20">
        <v>1982</v>
      </c>
      <c r="D7" s="21" t="s">
        <v>104</v>
      </c>
      <c r="E7" s="20">
        <v>95</v>
      </c>
      <c r="F7" s="20">
        <v>87</v>
      </c>
      <c r="G7" s="20">
        <v>88</v>
      </c>
      <c r="H7" s="13">
        <f t="shared" si="0"/>
        <v>270</v>
      </c>
      <c r="I7" s="20">
        <v>95</v>
      </c>
      <c r="J7" s="20">
        <v>93</v>
      </c>
      <c r="K7" s="20">
        <v>86</v>
      </c>
      <c r="L7" s="13">
        <f t="shared" si="1"/>
        <v>274</v>
      </c>
      <c r="M7" s="13">
        <f t="shared" si="2"/>
        <v>544</v>
      </c>
      <c r="N7" s="20" t="s">
        <v>122</v>
      </c>
      <c r="O7" s="9"/>
    </row>
    <row r="8" spans="1:16" ht="15.6" x14ac:dyDescent="0.3">
      <c r="A8" s="96">
        <v>3</v>
      </c>
      <c r="B8" s="96" t="s">
        <v>95</v>
      </c>
      <c r="C8" s="20">
        <v>1957</v>
      </c>
      <c r="D8" s="14" t="s">
        <v>94</v>
      </c>
      <c r="E8" s="20">
        <v>89</v>
      </c>
      <c r="F8" s="20">
        <v>90</v>
      </c>
      <c r="G8" s="20">
        <v>86</v>
      </c>
      <c r="H8" s="13">
        <f t="shared" si="0"/>
        <v>265</v>
      </c>
      <c r="I8" s="20">
        <v>98</v>
      </c>
      <c r="J8" s="20">
        <v>94</v>
      </c>
      <c r="K8" s="20">
        <v>85</v>
      </c>
      <c r="L8" s="13">
        <f t="shared" si="1"/>
        <v>277</v>
      </c>
      <c r="M8" s="13">
        <f t="shared" si="2"/>
        <v>542</v>
      </c>
      <c r="N8" s="20" t="s">
        <v>122</v>
      </c>
      <c r="O8" s="10"/>
    </row>
    <row r="9" spans="1:16" ht="15.6" x14ac:dyDescent="0.3">
      <c r="A9" s="14">
        <v>4</v>
      </c>
      <c r="B9" s="14" t="s">
        <v>125</v>
      </c>
      <c r="C9" s="20">
        <v>1965</v>
      </c>
      <c r="D9" s="43" t="s">
        <v>107</v>
      </c>
      <c r="E9" s="44">
        <v>88</v>
      </c>
      <c r="F9" s="44">
        <v>94</v>
      </c>
      <c r="G9" s="20">
        <v>83</v>
      </c>
      <c r="H9" s="13">
        <f t="shared" si="0"/>
        <v>265</v>
      </c>
      <c r="I9" s="20">
        <v>95</v>
      </c>
      <c r="J9" s="20">
        <v>89</v>
      </c>
      <c r="K9" s="20">
        <v>85</v>
      </c>
      <c r="L9" s="13">
        <f t="shared" si="1"/>
        <v>269</v>
      </c>
      <c r="M9" s="13">
        <f t="shared" si="2"/>
        <v>534</v>
      </c>
      <c r="N9" s="20" t="s">
        <v>28</v>
      </c>
      <c r="O9" s="10"/>
    </row>
    <row r="10" spans="1:16" ht="15.6" x14ac:dyDescent="0.3">
      <c r="A10" s="14">
        <v>5</v>
      </c>
      <c r="B10" s="14" t="s">
        <v>96</v>
      </c>
      <c r="C10" s="20">
        <v>1962</v>
      </c>
      <c r="D10" s="21" t="s">
        <v>94</v>
      </c>
      <c r="E10" s="20">
        <v>95</v>
      </c>
      <c r="F10" s="20">
        <v>87</v>
      </c>
      <c r="G10" s="20">
        <v>85</v>
      </c>
      <c r="H10" s="13">
        <f>SUM(E10:G10)</f>
        <v>267</v>
      </c>
      <c r="I10" s="14">
        <v>96</v>
      </c>
      <c r="J10" s="14">
        <v>92</v>
      </c>
      <c r="K10" s="14">
        <v>78</v>
      </c>
      <c r="L10" s="13">
        <f>SUM(I10:K10)</f>
        <v>266</v>
      </c>
      <c r="M10" s="13">
        <f>SUM(L10,H10)</f>
        <v>533</v>
      </c>
      <c r="N10" s="20" t="s">
        <v>28</v>
      </c>
      <c r="O10" s="10"/>
    </row>
    <row r="11" spans="1:16" ht="15.6" x14ac:dyDescent="0.3">
      <c r="A11" s="14">
        <v>6</v>
      </c>
      <c r="B11" s="14" t="s">
        <v>129</v>
      </c>
      <c r="C11" s="20">
        <v>1936</v>
      </c>
      <c r="D11" s="14" t="s">
        <v>142</v>
      </c>
      <c r="E11" s="44">
        <v>90</v>
      </c>
      <c r="F11" s="44">
        <v>88</v>
      </c>
      <c r="G11" s="20">
        <v>81</v>
      </c>
      <c r="H11" s="13">
        <f t="shared" si="0"/>
        <v>259</v>
      </c>
      <c r="I11" s="20">
        <v>93</v>
      </c>
      <c r="J11" s="20">
        <v>91</v>
      </c>
      <c r="K11" s="20">
        <v>87</v>
      </c>
      <c r="L11" s="13">
        <f t="shared" si="1"/>
        <v>271</v>
      </c>
      <c r="M11" s="13">
        <f t="shared" si="2"/>
        <v>530</v>
      </c>
      <c r="N11" s="20" t="s">
        <v>28</v>
      </c>
      <c r="O11" s="10"/>
    </row>
    <row r="12" spans="1:16" ht="15.6" x14ac:dyDescent="0.3">
      <c r="A12" s="14">
        <v>7</v>
      </c>
      <c r="B12" s="43" t="s">
        <v>114</v>
      </c>
      <c r="C12" s="44">
        <v>1991</v>
      </c>
      <c r="D12" s="43" t="s">
        <v>107</v>
      </c>
      <c r="E12" s="44">
        <v>92</v>
      </c>
      <c r="F12" s="44">
        <v>86</v>
      </c>
      <c r="G12" s="20">
        <v>90</v>
      </c>
      <c r="H12" s="13">
        <f t="shared" si="0"/>
        <v>268</v>
      </c>
      <c r="I12" s="20">
        <v>91</v>
      </c>
      <c r="J12" s="20">
        <v>87</v>
      </c>
      <c r="K12" s="20">
        <v>82</v>
      </c>
      <c r="L12" s="13">
        <f>SUM(I12:K12)</f>
        <v>260</v>
      </c>
      <c r="M12" s="13">
        <f t="shared" si="2"/>
        <v>528</v>
      </c>
      <c r="N12" s="20" t="s">
        <v>28</v>
      </c>
      <c r="O12" s="10"/>
    </row>
    <row r="13" spans="1:16" ht="15.6" x14ac:dyDescent="0.3">
      <c r="A13" s="14">
        <v>8</v>
      </c>
      <c r="B13" s="43" t="s">
        <v>115</v>
      </c>
      <c r="C13" s="44">
        <v>1990</v>
      </c>
      <c r="D13" s="43" t="s">
        <v>107</v>
      </c>
      <c r="E13" s="44">
        <v>91</v>
      </c>
      <c r="F13" s="44">
        <v>85</v>
      </c>
      <c r="G13" s="20">
        <v>81</v>
      </c>
      <c r="H13" s="13">
        <f>SUM(E13:G13)</f>
        <v>257</v>
      </c>
      <c r="I13" s="14">
        <v>86</v>
      </c>
      <c r="J13" s="14">
        <v>89</v>
      </c>
      <c r="K13" s="14">
        <v>84</v>
      </c>
      <c r="L13" s="13">
        <f>SUM(I13:K13)</f>
        <v>259</v>
      </c>
      <c r="M13" s="13">
        <f>SUM(L13,H13)</f>
        <v>516</v>
      </c>
      <c r="N13" s="20" t="s">
        <v>28</v>
      </c>
      <c r="O13" s="10"/>
    </row>
    <row r="14" spans="1:16" ht="15.6" x14ac:dyDescent="0.3">
      <c r="A14" s="14">
        <v>9</v>
      </c>
      <c r="B14" s="14" t="s">
        <v>92</v>
      </c>
      <c r="C14" s="20">
        <v>1993</v>
      </c>
      <c r="D14" s="21" t="s">
        <v>104</v>
      </c>
      <c r="E14" s="20">
        <v>87</v>
      </c>
      <c r="F14" s="20">
        <v>86</v>
      </c>
      <c r="G14" s="20">
        <v>82</v>
      </c>
      <c r="H14" s="13">
        <f>SUM(E14:G14)</f>
        <v>255</v>
      </c>
      <c r="I14" s="20">
        <v>91</v>
      </c>
      <c r="J14" s="20">
        <v>90</v>
      </c>
      <c r="K14" s="20">
        <v>78</v>
      </c>
      <c r="L14" s="13">
        <f>SUM(I14:K14)</f>
        <v>259</v>
      </c>
      <c r="M14" s="13">
        <f>SUM(L14,H14)</f>
        <v>514</v>
      </c>
      <c r="N14" s="20" t="s">
        <v>28</v>
      </c>
      <c r="O14" s="10"/>
    </row>
    <row r="15" spans="1:16" ht="15.6" x14ac:dyDescent="0.3">
      <c r="A15" s="14">
        <v>10</v>
      </c>
      <c r="B15" s="14" t="s">
        <v>126</v>
      </c>
      <c r="C15" s="20">
        <v>1956</v>
      </c>
      <c r="D15" s="14" t="s">
        <v>127</v>
      </c>
      <c r="E15" s="20">
        <v>92</v>
      </c>
      <c r="F15" s="20">
        <v>91</v>
      </c>
      <c r="G15" s="20">
        <v>86</v>
      </c>
      <c r="H15" s="13">
        <f>SUM(E15:G15)</f>
        <v>269</v>
      </c>
      <c r="I15" s="20">
        <v>93</v>
      </c>
      <c r="J15" s="20">
        <v>91</v>
      </c>
      <c r="K15" s="20">
        <v>61</v>
      </c>
      <c r="L15" s="13">
        <f>SUM(I15:K15)</f>
        <v>245</v>
      </c>
      <c r="M15" s="13">
        <f>SUM(L15,H15)</f>
        <v>514</v>
      </c>
      <c r="N15" s="20" t="s">
        <v>28</v>
      </c>
      <c r="O15" s="10"/>
    </row>
    <row r="16" spans="1:16" ht="15.6" x14ac:dyDescent="0.3">
      <c r="A16" s="14">
        <v>11</v>
      </c>
      <c r="B16" s="51" t="s">
        <v>97</v>
      </c>
      <c r="C16" s="49">
        <v>1988</v>
      </c>
      <c r="D16" s="23" t="s">
        <v>147</v>
      </c>
      <c r="E16" s="20">
        <v>90</v>
      </c>
      <c r="F16" s="20">
        <v>85</v>
      </c>
      <c r="G16" s="20">
        <v>69</v>
      </c>
      <c r="H16" s="13">
        <f t="shared" si="0"/>
        <v>244</v>
      </c>
      <c r="I16" s="20">
        <v>92</v>
      </c>
      <c r="J16" s="20">
        <v>84</v>
      </c>
      <c r="K16" s="20">
        <v>79</v>
      </c>
      <c r="L16" s="13">
        <f t="shared" si="1"/>
        <v>255</v>
      </c>
      <c r="M16" s="13">
        <f t="shared" si="2"/>
        <v>499</v>
      </c>
      <c r="N16" s="20"/>
      <c r="O16" s="10"/>
    </row>
    <row r="17" spans="1:14" ht="15.6" x14ac:dyDescent="0.3">
      <c r="A17" s="14">
        <v>12</v>
      </c>
      <c r="B17" s="17" t="s">
        <v>10</v>
      </c>
      <c r="C17" s="20">
        <v>1970</v>
      </c>
      <c r="D17" s="21" t="s">
        <v>104</v>
      </c>
      <c r="E17" s="32">
        <v>88</v>
      </c>
      <c r="F17" s="32">
        <v>80</v>
      </c>
      <c r="G17" s="20">
        <v>72</v>
      </c>
      <c r="H17" s="13">
        <f t="shared" si="0"/>
        <v>240</v>
      </c>
      <c r="I17" s="20">
        <v>87</v>
      </c>
      <c r="J17" s="20">
        <v>86</v>
      </c>
      <c r="K17" s="20">
        <v>83</v>
      </c>
      <c r="L17" s="13">
        <f t="shared" si="1"/>
        <v>256</v>
      </c>
      <c r="M17" s="13">
        <f t="shared" si="2"/>
        <v>496</v>
      </c>
      <c r="N17" s="20"/>
    </row>
    <row r="18" spans="1:14" ht="15.6" x14ac:dyDescent="0.3">
      <c r="A18" s="14">
        <v>13</v>
      </c>
      <c r="B18" s="14" t="s">
        <v>71</v>
      </c>
      <c r="C18" s="20">
        <v>1989</v>
      </c>
      <c r="D18" s="21" t="s">
        <v>104</v>
      </c>
      <c r="E18" s="20">
        <v>86</v>
      </c>
      <c r="F18" s="20">
        <v>89</v>
      </c>
      <c r="G18" s="20">
        <v>64</v>
      </c>
      <c r="H18" s="13">
        <f>SUM(E18:G18)</f>
        <v>239</v>
      </c>
      <c r="I18" s="14">
        <v>91</v>
      </c>
      <c r="J18" s="14">
        <v>85</v>
      </c>
      <c r="K18" s="14">
        <v>51</v>
      </c>
      <c r="L18" s="13">
        <f>SUM(I18:K18)</f>
        <v>227</v>
      </c>
      <c r="M18" s="13">
        <f>SUM(L18,H18)</f>
        <v>466</v>
      </c>
      <c r="N18" s="14"/>
    </row>
    <row r="19" spans="1:14" ht="15.6" x14ac:dyDescent="0.3">
      <c r="A19" s="14">
        <v>14</v>
      </c>
      <c r="B19" s="14" t="s">
        <v>61</v>
      </c>
      <c r="C19" s="20">
        <v>1989</v>
      </c>
      <c r="D19" s="21" t="s">
        <v>104</v>
      </c>
      <c r="E19" s="20">
        <v>89</v>
      </c>
      <c r="F19" s="20">
        <v>90</v>
      </c>
      <c r="G19" s="20">
        <v>81</v>
      </c>
      <c r="H19" s="13">
        <f>SUM(E19:G19)</f>
        <v>260</v>
      </c>
      <c r="I19" s="14">
        <v>47</v>
      </c>
      <c r="J19" s="14" t="s">
        <v>130</v>
      </c>
      <c r="K19" s="14"/>
      <c r="L19" s="13">
        <f>SUM(I19:K19)</f>
        <v>47</v>
      </c>
      <c r="M19" s="13">
        <f>SUM(L19,H19)</f>
        <v>307</v>
      </c>
      <c r="N19" s="14"/>
    </row>
    <row r="20" spans="1:14" ht="15.6" x14ac:dyDescent="0.3">
      <c r="A20" s="14">
        <v>15</v>
      </c>
      <c r="B20" s="17" t="s">
        <v>8</v>
      </c>
      <c r="C20" s="20">
        <v>1970</v>
      </c>
      <c r="D20" s="21" t="s">
        <v>104</v>
      </c>
      <c r="E20" s="20">
        <v>61</v>
      </c>
      <c r="F20" s="20"/>
      <c r="G20" s="20" t="s">
        <v>130</v>
      </c>
      <c r="H20" s="13">
        <f t="shared" si="0"/>
        <v>61</v>
      </c>
      <c r="I20" s="14"/>
      <c r="J20" s="14"/>
      <c r="K20" s="14"/>
      <c r="L20" s="13">
        <f t="shared" si="1"/>
        <v>0</v>
      </c>
      <c r="M20" s="13">
        <f t="shared" si="2"/>
        <v>61</v>
      </c>
      <c r="N20" s="14"/>
    </row>
    <row r="21" spans="1:14" ht="15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ht="15" x14ac:dyDescent="0.25">
      <c r="A22" s="14"/>
    </row>
    <row r="23" spans="1:14" ht="17.399999999999999" x14ac:dyDescent="0.3">
      <c r="B23" s="17" t="s">
        <v>155</v>
      </c>
      <c r="C23" s="45"/>
    </row>
    <row r="24" spans="1:14" ht="15.6" x14ac:dyDescent="0.3">
      <c r="B24" s="6"/>
      <c r="C24" s="7"/>
      <c r="D24" s="39"/>
      <c r="E24" s="40"/>
      <c r="F24" s="40"/>
      <c r="G24" s="14"/>
      <c r="H24" s="13"/>
    </row>
    <row r="28" spans="1:14" ht="15.6" x14ac:dyDescent="0.3">
      <c r="B28" s="14"/>
      <c r="C28" s="20"/>
      <c r="D28" s="21"/>
      <c r="E28" s="21"/>
      <c r="F28" s="21"/>
      <c r="G28" s="14"/>
      <c r="H28" s="13"/>
    </row>
  </sheetData>
  <phoneticPr fontId="0" type="noConversion"/>
  <pageMargins left="0.32" right="0.31" top="1" bottom="1" header="0.5" footer="0.5"/>
  <pageSetup paperSize="9" orientation="portrait" horizont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N9" sqref="N8:N9"/>
    </sheetView>
  </sheetViews>
  <sheetFormatPr defaultRowHeight="13.2" x14ac:dyDescent="0.25"/>
  <cols>
    <col min="1" max="1" width="4.33203125" customWidth="1"/>
    <col min="2" max="2" width="23.44140625" customWidth="1"/>
    <col min="3" max="3" width="7.109375" customWidth="1"/>
    <col min="4" max="4" width="14.6640625" customWidth="1"/>
    <col min="5" max="9" width="3.5546875" customWidth="1"/>
    <col min="10" max="10" width="4.6640625" customWidth="1"/>
    <col min="11" max="11" width="5.5546875" customWidth="1"/>
    <col min="12" max="12" width="4.88671875" customWidth="1"/>
    <col min="13" max="13" width="8.6640625" customWidth="1"/>
  </cols>
  <sheetData>
    <row r="1" spans="1:13" ht="15.6" x14ac:dyDescent="0.3">
      <c r="A1" s="1"/>
      <c r="B1" s="78" t="s">
        <v>109</v>
      </c>
      <c r="C1" s="78"/>
      <c r="D1" s="78"/>
      <c r="E1" s="78"/>
      <c r="F1" s="78"/>
      <c r="G1" s="78"/>
      <c r="H1" s="78"/>
      <c r="I1" s="1"/>
      <c r="J1" s="1"/>
      <c r="K1" s="1"/>
      <c r="L1" s="1"/>
    </row>
    <row r="2" spans="1:13" ht="15" x14ac:dyDescent="0.25">
      <c r="A2" s="1"/>
      <c r="B2" s="1"/>
      <c r="C2" s="1"/>
      <c r="D2" s="1"/>
      <c r="E2" s="1"/>
      <c r="F2" s="1"/>
      <c r="G2" s="1"/>
      <c r="H2" s="1" t="s">
        <v>110</v>
      </c>
      <c r="I2" s="1"/>
      <c r="J2" s="1"/>
      <c r="K2" s="1"/>
      <c r="L2" s="1"/>
    </row>
    <row r="3" spans="1:13" ht="15.6" x14ac:dyDescent="0.3">
      <c r="A3" s="1"/>
      <c r="B3" s="96" t="s">
        <v>13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5.6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95" t="s">
        <v>27</v>
      </c>
    </row>
    <row r="5" spans="1:13" ht="15.6" x14ac:dyDescent="0.3">
      <c r="A5" s="95">
        <v>1</v>
      </c>
      <c r="B5" s="102" t="s">
        <v>74</v>
      </c>
      <c r="C5" s="79">
        <v>1976</v>
      </c>
      <c r="D5" s="80" t="s">
        <v>148</v>
      </c>
      <c r="E5" s="80">
        <v>92</v>
      </c>
      <c r="F5" s="80">
        <v>96</v>
      </c>
      <c r="G5" s="80">
        <v>98</v>
      </c>
      <c r="H5" s="80">
        <v>92</v>
      </c>
      <c r="I5" s="80">
        <v>94</v>
      </c>
      <c r="J5" s="80">
        <v>96</v>
      </c>
      <c r="K5" s="90">
        <f t="shared" ref="K5:K27" si="0">SUM(E5:J5)</f>
        <v>568</v>
      </c>
      <c r="L5" s="79" t="s">
        <v>121</v>
      </c>
      <c r="M5" s="10"/>
    </row>
    <row r="6" spans="1:13" ht="15.6" x14ac:dyDescent="0.3">
      <c r="A6" s="95">
        <v>2</v>
      </c>
      <c r="B6" s="103" t="s">
        <v>49</v>
      </c>
      <c r="C6" s="35">
        <v>1981</v>
      </c>
      <c r="D6" s="1" t="s">
        <v>94</v>
      </c>
      <c r="E6" s="80">
        <v>96</v>
      </c>
      <c r="F6" s="80">
        <v>94</v>
      </c>
      <c r="G6" s="80">
        <v>93</v>
      </c>
      <c r="H6" s="80">
        <v>96</v>
      </c>
      <c r="I6" s="80">
        <v>94</v>
      </c>
      <c r="J6" s="80">
        <v>93</v>
      </c>
      <c r="K6" s="90">
        <f t="shared" si="0"/>
        <v>566</v>
      </c>
      <c r="L6" s="79" t="s">
        <v>121</v>
      </c>
      <c r="M6" s="10"/>
    </row>
    <row r="7" spans="1:13" ht="15.6" x14ac:dyDescent="0.3">
      <c r="A7" s="95">
        <v>3</v>
      </c>
      <c r="B7" s="105" t="s">
        <v>9</v>
      </c>
      <c r="C7" s="91">
        <v>1982</v>
      </c>
      <c r="D7" s="34" t="s">
        <v>104</v>
      </c>
      <c r="E7" s="80">
        <v>92</v>
      </c>
      <c r="F7" s="80">
        <v>94</v>
      </c>
      <c r="G7" s="80">
        <v>93</v>
      </c>
      <c r="H7" s="80">
        <v>91</v>
      </c>
      <c r="I7" s="80">
        <v>95</v>
      </c>
      <c r="J7" s="80">
        <v>97</v>
      </c>
      <c r="K7" s="90">
        <f>SUM(E7:J7)</f>
        <v>562</v>
      </c>
      <c r="L7" s="79" t="s">
        <v>121</v>
      </c>
      <c r="M7" s="10"/>
    </row>
    <row r="8" spans="1:13" ht="15.6" x14ac:dyDescent="0.3">
      <c r="A8" s="79">
        <v>4</v>
      </c>
      <c r="B8" s="34" t="s">
        <v>93</v>
      </c>
      <c r="C8" s="35">
        <v>1976</v>
      </c>
      <c r="D8" s="34" t="s">
        <v>104</v>
      </c>
      <c r="E8" s="80">
        <v>92</v>
      </c>
      <c r="F8" s="80">
        <v>90</v>
      </c>
      <c r="G8" s="80">
        <v>98</v>
      </c>
      <c r="H8" s="80">
        <v>94</v>
      </c>
      <c r="I8" s="80">
        <v>94</v>
      </c>
      <c r="J8" s="80">
        <v>92</v>
      </c>
      <c r="K8" s="90">
        <f t="shared" si="0"/>
        <v>560</v>
      </c>
      <c r="L8" s="79" t="s">
        <v>121</v>
      </c>
      <c r="M8" s="10"/>
    </row>
    <row r="9" spans="1:13" ht="15.6" x14ac:dyDescent="0.3">
      <c r="A9" s="84">
        <v>5</v>
      </c>
      <c r="B9" s="63" t="s">
        <v>84</v>
      </c>
      <c r="C9" s="64">
        <v>1990</v>
      </c>
      <c r="D9" s="63" t="s">
        <v>140</v>
      </c>
      <c r="E9" s="83">
        <v>91</v>
      </c>
      <c r="F9" s="85">
        <v>90</v>
      </c>
      <c r="G9" s="85">
        <v>93</v>
      </c>
      <c r="H9" s="85">
        <v>95</v>
      </c>
      <c r="I9" s="85">
        <v>91</v>
      </c>
      <c r="J9" s="85">
        <v>93</v>
      </c>
      <c r="K9" s="92">
        <f>SUM(E9:J9)</f>
        <v>553</v>
      </c>
      <c r="L9" s="84" t="s">
        <v>122</v>
      </c>
      <c r="M9" s="10"/>
    </row>
    <row r="10" spans="1:13" ht="15.6" x14ac:dyDescent="0.3">
      <c r="A10" s="79">
        <v>6</v>
      </c>
      <c r="B10" s="34" t="s">
        <v>45</v>
      </c>
      <c r="C10" s="35">
        <v>1968</v>
      </c>
      <c r="D10" s="1" t="s">
        <v>94</v>
      </c>
      <c r="E10" s="80">
        <v>89</v>
      </c>
      <c r="F10" s="80">
        <v>90</v>
      </c>
      <c r="G10" s="80">
        <v>93</v>
      </c>
      <c r="H10" s="80">
        <v>93</v>
      </c>
      <c r="I10" s="80">
        <v>93</v>
      </c>
      <c r="J10" s="80">
        <v>93</v>
      </c>
      <c r="K10" s="90">
        <f t="shared" si="0"/>
        <v>551</v>
      </c>
      <c r="L10" s="79" t="s">
        <v>122</v>
      </c>
      <c r="M10" s="10"/>
    </row>
    <row r="11" spans="1:13" ht="15.6" x14ac:dyDescent="0.3">
      <c r="A11" s="79">
        <v>7</v>
      </c>
      <c r="B11" s="34" t="s">
        <v>8</v>
      </c>
      <c r="C11" s="35">
        <v>1970</v>
      </c>
      <c r="D11" s="34" t="s">
        <v>104</v>
      </c>
      <c r="E11" s="80">
        <v>91</v>
      </c>
      <c r="F11" s="80">
        <v>89</v>
      </c>
      <c r="G11" s="80">
        <v>91</v>
      </c>
      <c r="H11" s="80">
        <v>92</v>
      </c>
      <c r="I11" s="80">
        <v>96</v>
      </c>
      <c r="J11" s="80">
        <v>91</v>
      </c>
      <c r="K11" s="90">
        <f>SUM(E11:J11)</f>
        <v>550</v>
      </c>
      <c r="L11" s="79" t="s">
        <v>122</v>
      </c>
      <c r="M11" s="10"/>
    </row>
    <row r="12" spans="1:13" ht="15.6" x14ac:dyDescent="0.3">
      <c r="A12" s="79">
        <v>8</v>
      </c>
      <c r="B12" s="80" t="s">
        <v>96</v>
      </c>
      <c r="C12" s="79">
        <v>1962</v>
      </c>
      <c r="D12" s="80" t="s">
        <v>94</v>
      </c>
      <c r="E12" s="80">
        <v>92</v>
      </c>
      <c r="F12" s="80">
        <v>87</v>
      </c>
      <c r="G12" s="80">
        <v>91</v>
      </c>
      <c r="H12" s="80">
        <v>90</v>
      </c>
      <c r="I12" s="80">
        <v>95</v>
      </c>
      <c r="J12" s="80">
        <v>94</v>
      </c>
      <c r="K12" s="90">
        <f>SUM(E12:J12)</f>
        <v>549</v>
      </c>
      <c r="L12" s="79" t="s">
        <v>122</v>
      </c>
      <c r="M12" s="10"/>
    </row>
    <row r="13" spans="1:13" ht="15.6" x14ac:dyDescent="0.3">
      <c r="A13" s="79">
        <v>9</v>
      </c>
      <c r="B13" s="93" t="s">
        <v>114</v>
      </c>
      <c r="C13" s="94">
        <v>1991</v>
      </c>
      <c r="D13" s="93" t="s">
        <v>107</v>
      </c>
      <c r="E13" s="80">
        <v>94</v>
      </c>
      <c r="F13" s="80">
        <v>85</v>
      </c>
      <c r="G13" s="80">
        <v>92</v>
      </c>
      <c r="H13" s="1">
        <v>94</v>
      </c>
      <c r="I13" s="80">
        <v>88</v>
      </c>
      <c r="J13" s="80">
        <v>89</v>
      </c>
      <c r="K13" s="90">
        <f t="shared" si="0"/>
        <v>542</v>
      </c>
      <c r="L13" s="79" t="s">
        <v>122</v>
      </c>
      <c r="M13" s="10"/>
    </row>
    <row r="14" spans="1:13" ht="15.6" x14ac:dyDescent="0.3">
      <c r="A14" s="79">
        <v>10</v>
      </c>
      <c r="B14" s="93" t="s">
        <v>146</v>
      </c>
      <c r="C14" s="94">
        <v>1990</v>
      </c>
      <c r="D14" s="93" t="s">
        <v>107</v>
      </c>
      <c r="E14" s="80">
        <v>88</v>
      </c>
      <c r="F14" s="80">
        <v>93</v>
      </c>
      <c r="G14" s="80">
        <v>86</v>
      </c>
      <c r="H14" s="80">
        <v>89</v>
      </c>
      <c r="I14" s="80">
        <v>91</v>
      </c>
      <c r="J14" s="80">
        <v>91</v>
      </c>
      <c r="K14" s="90">
        <f t="shared" si="0"/>
        <v>538</v>
      </c>
      <c r="L14" s="79" t="s">
        <v>122</v>
      </c>
      <c r="M14" s="10"/>
    </row>
    <row r="15" spans="1:13" ht="15.6" x14ac:dyDescent="0.3">
      <c r="A15" s="79">
        <v>11</v>
      </c>
      <c r="B15" s="34" t="s">
        <v>10</v>
      </c>
      <c r="C15" s="35">
        <v>1970</v>
      </c>
      <c r="D15" s="34" t="s">
        <v>104</v>
      </c>
      <c r="E15" s="80">
        <v>88</v>
      </c>
      <c r="F15" s="80">
        <v>90</v>
      </c>
      <c r="G15" s="80">
        <v>89</v>
      </c>
      <c r="H15" s="80">
        <v>90</v>
      </c>
      <c r="I15" s="80">
        <v>90</v>
      </c>
      <c r="J15" s="80">
        <v>91</v>
      </c>
      <c r="K15" s="90">
        <f>SUM(E15:J15)</f>
        <v>538</v>
      </c>
      <c r="L15" s="79" t="s">
        <v>122</v>
      </c>
    </row>
    <row r="16" spans="1:13" ht="15.6" x14ac:dyDescent="0.3">
      <c r="A16" s="79">
        <v>12</v>
      </c>
      <c r="B16" s="34" t="s">
        <v>71</v>
      </c>
      <c r="C16" s="35">
        <v>1989</v>
      </c>
      <c r="D16" s="34" t="s">
        <v>104</v>
      </c>
      <c r="E16" s="80">
        <v>93</v>
      </c>
      <c r="F16" s="80">
        <v>90</v>
      </c>
      <c r="G16" s="80">
        <v>90</v>
      </c>
      <c r="H16" s="80">
        <v>88</v>
      </c>
      <c r="I16" s="80">
        <v>91</v>
      </c>
      <c r="J16" s="80">
        <v>86</v>
      </c>
      <c r="K16" s="90">
        <f>SUM(E16:J16)</f>
        <v>538</v>
      </c>
      <c r="L16" s="79" t="s">
        <v>122</v>
      </c>
    </row>
    <row r="17" spans="1:12" ht="15.6" x14ac:dyDescent="0.3">
      <c r="A17" s="79">
        <v>13</v>
      </c>
      <c r="B17" s="34" t="s">
        <v>12</v>
      </c>
      <c r="C17" s="35">
        <v>1972</v>
      </c>
      <c r="D17" s="34" t="s">
        <v>104</v>
      </c>
      <c r="E17" s="80">
        <v>86</v>
      </c>
      <c r="F17" s="80">
        <v>87</v>
      </c>
      <c r="G17" s="80">
        <v>87</v>
      </c>
      <c r="H17" s="80">
        <v>95</v>
      </c>
      <c r="I17" s="80">
        <v>90</v>
      </c>
      <c r="J17" s="80">
        <v>92</v>
      </c>
      <c r="K17" s="90">
        <f>SUM(E17:J17)</f>
        <v>537</v>
      </c>
      <c r="L17" s="79" t="s">
        <v>122</v>
      </c>
    </row>
    <row r="18" spans="1:12" ht="15.6" x14ac:dyDescent="0.3">
      <c r="A18" s="79">
        <v>14</v>
      </c>
      <c r="B18" s="80" t="s">
        <v>61</v>
      </c>
      <c r="C18" s="79">
        <v>1989</v>
      </c>
      <c r="D18" s="34" t="s">
        <v>104</v>
      </c>
      <c r="E18" s="80">
        <v>87</v>
      </c>
      <c r="F18" s="80">
        <v>90</v>
      </c>
      <c r="G18" s="80">
        <v>91</v>
      </c>
      <c r="H18" s="80">
        <v>91</v>
      </c>
      <c r="I18" s="80">
        <v>88</v>
      </c>
      <c r="J18" s="80">
        <v>90</v>
      </c>
      <c r="K18" s="90">
        <f>SUM(E18:J18)</f>
        <v>537</v>
      </c>
      <c r="L18" s="79" t="s">
        <v>122</v>
      </c>
    </row>
    <row r="19" spans="1:12" ht="15.6" x14ac:dyDescent="0.3">
      <c r="A19" s="79">
        <v>15</v>
      </c>
      <c r="B19" s="34" t="s">
        <v>38</v>
      </c>
      <c r="C19" s="35">
        <v>1978</v>
      </c>
      <c r="D19" s="1" t="s">
        <v>94</v>
      </c>
      <c r="E19" s="80">
        <v>89</v>
      </c>
      <c r="F19" s="80">
        <v>89</v>
      </c>
      <c r="G19" s="80">
        <v>83</v>
      </c>
      <c r="H19" s="80">
        <v>92</v>
      </c>
      <c r="I19" s="80">
        <v>89</v>
      </c>
      <c r="J19" s="80">
        <v>92</v>
      </c>
      <c r="K19" s="90">
        <f t="shared" si="0"/>
        <v>534</v>
      </c>
      <c r="L19" s="79" t="s">
        <v>122</v>
      </c>
    </row>
    <row r="20" spans="1:12" ht="15.6" x14ac:dyDescent="0.3">
      <c r="A20" s="79">
        <v>16</v>
      </c>
      <c r="B20" s="1" t="s">
        <v>145</v>
      </c>
      <c r="C20" s="79">
        <v>1958</v>
      </c>
      <c r="D20" s="1" t="s">
        <v>159</v>
      </c>
      <c r="E20" s="80">
        <v>92</v>
      </c>
      <c r="F20" s="80">
        <v>87</v>
      </c>
      <c r="G20" s="80">
        <v>87</v>
      </c>
      <c r="H20" s="80">
        <v>92</v>
      </c>
      <c r="I20" s="80">
        <v>90</v>
      </c>
      <c r="J20" s="80">
        <v>83</v>
      </c>
      <c r="K20" s="90">
        <f t="shared" si="0"/>
        <v>531</v>
      </c>
      <c r="L20" s="79" t="s">
        <v>122</v>
      </c>
    </row>
    <row r="21" spans="1:12" ht="15.6" x14ac:dyDescent="0.3">
      <c r="A21" s="79">
        <v>17</v>
      </c>
      <c r="B21" s="1" t="s">
        <v>97</v>
      </c>
      <c r="C21" s="79">
        <v>1988</v>
      </c>
      <c r="D21" s="1" t="s">
        <v>147</v>
      </c>
      <c r="E21" s="80">
        <v>92</v>
      </c>
      <c r="F21" s="80">
        <v>89</v>
      </c>
      <c r="G21" s="80">
        <v>87</v>
      </c>
      <c r="H21" s="80">
        <v>88</v>
      </c>
      <c r="I21" s="80">
        <v>84</v>
      </c>
      <c r="J21" s="80">
        <v>90</v>
      </c>
      <c r="K21" s="90">
        <f>SUM(E21:J21)</f>
        <v>530</v>
      </c>
      <c r="L21" s="79" t="s">
        <v>122</v>
      </c>
    </row>
    <row r="22" spans="1:12" ht="15.6" x14ac:dyDescent="0.3">
      <c r="A22" s="79">
        <v>18</v>
      </c>
      <c r="B22" s="80" t="s">
        <v>46</v>
      </c>
      <c r="C22" s="79">
        <v>1960</v>
      </c>
      <c r="D22" s="1" t="s">
        <v>94</v>
      </c>
      <c r="E22" s="80">
        <v>83</v>
      </c>
      <c r="F22" s="80">
        <v>91</v>
      </c>
      <c r="G22" s="80">
        <v>88</v>
      </c>
      <c r="H22" s="80">
        <v>90</v>
      </c>
      <c r="I22" s="80">
        <v>89</v>
      </c>
      <c r="J22" s="80">
        <v>85</v>
      </c>
      <c r="K22" s="90">
        <f t="shared" si="0"/>
        <v>526</v>
      </c>
      <c r="L22" s="79" t="s">
        <v>122</v>
      </c>
    </row>
    <row r="23" spans="1:12" ht="15.6" x14ac:dyDescent="0.3">
      <c r="A23" s="79">
        <v>19</v>
      </c>
      <c r="B23" s="1" t="s">
        <v>112</v>
      </c>
      <c r="C23" s="79">
        <v>1951</v>
      </c>
      <c r="D23" s="34" t="s">
        <v>104</v>
      </c>
      <c r="E23" s="80">
        <v>80</v>
      </c>
      <c r="F23" s="80">
        <v>80</v>
      </c>
      <c r="G23" s="80">
        <v>85</v>
      </c>
      <c r="H23" s="80">
        <v>90</v>
      </c>
      <c r="I23" s="80">
        <v>89</v>
      </c>
      <c r="J23" s="80">
        <v>93</v>
      </c>
      <c r="K23" s="90">
        <f t="shared" si="0"/>
        <v>517</v>
      </c>
      <c r="L23" s="79"/>
    </row>
    <row r="24" spans="1:12" ht="15.6" x14ac:dyDescent="0.3">
      <c r="A24" s="79">
        <v>20</v>
      </c>
      <c r="B24" s="82" t="s">
        <v>90</v>
      </c>
      <c r="C24" s="91">
        <v>1977</v>
      </c>
      <c r="D24" s="1" t="s">
        <v>94</v>
      </c>
      <c r="E24" s="80">
        <v>85</v>
      </c>
      <c r="F24" s="80">
        <v>84</v>
      </c>
      <c r="G24" s="80">
        <v>84</v>
      </c>
      <c r="H24" s="80">
        <v>86</v>
      </c>
      <c r="I24" s="80">
        <v>87</v>
      </c>
      <c r="J24" s="80">
        <v>90</v>
      </c>
      <c r="K24" s="90">
        <f t="shared" si="0"/>
        <v>516</v>
      </c>
      <c r="L24" s="79"/>
    </row>
    <row r="25" spans="1:12" ht="15.6" x14ac:dyDescent="0.3">
      <c r="A25" s="79">
        <v>21</v>
      </c>
      <c r="B25" s="1" t="s">
        <v>92</v>
      </c>
      <c r="C25" s="79">
        <v>1993</v>
      </c>
      <c r="D25" s="34" t="s">
        <v>104</v>
      </c>
      <c r="E25" s="80">
        <v>87</v>
      </c>
      <c r="F25" s="80">
        <v>86</v>
      </c>
      <c r="G25" s="80">
        <v>90</v>
      </c>
      <c r="H25" s="80">
        <v>83</v>
      </c>
      <c r="I25" s="80">
        <v>82</v>
      </c>
      <c r="J25" s="80">
        <v>86</v>
      </c>
      <c r="K25" s="90">
        <f t="shared" si="0"/>
        <v>514</v>
      </c>
      <c r="L25" s="1"/>
    </row>
    <row r="26" spans="1:12" ht="15.6" x14ac:dyDescent="0.3">
      <c r="A26" s="79">
        <v>22</v>
      </c>
      <c r="B26" s="1" t="s">
        <v>129</v>
      </c>
      <c r="C26" s="79">
        <v>1936</v>
      </c>
      <c r="D26" s="1" t="s">
        <v>142</v>
      </c>
      <c r="E26" s="80">
        <v>87</v>
      </c>
      <c r="F26" s="80">
        <v>81</v>
      </c>
      <c r="G26" s="80">
        <v>85</v>
      </c>
      <c r="H26" s="80">
        <v>86</v>
      </c>
      <c r="I26" s="80">
        <v>85</v>
      </c>
      <c r="J26" s="80">
        <v>88</v>
      </c>
      <c r="K26" s="90">
        <f t="shared" si="0"/>
        <v>512</v>
      </c>
      <c r="L26" s="1"/>
    </row>
    <row r="27" spans="1:12" ht="15.6" x14ac:dyDescent="0.3">
      <c r="A27" s="79">
        <v>23</v>
      </c>
      <c r="B27" s="34" t="s">
        <v>111</v>
      </c>
      <c r="C27" s="35">
        <v>1988</v>
      </c>
      <c r="D27" s="34" t="s">
        <v>104</v>
      </c>
      <c r="E27" s="80">
        <v>83</v>
      </c>
      <c r="F27" s="80">
        <v>78</v>
      </c>
      <c r="G27" s="80">
        <v>82</v>
      </c>
      <c r="H27" s="80">
        <v>72</v>
      </c>
      <c r="I27" s="80">
        <v>75</v>
      </c>
      <c r="J27" s="80">
        <v>85</v>
      </c>
      <c r="K27" s="90">
        <f t="shared" si="0"/>
        <v>475</v>
      </c>
      <c r="L27" s="1"/>
    </row>
    <row r="28" spans="1:12" ht="15.6" x14ac:dyDescent="0.3">
      <c r="A28" s="79"/>
      <c r="B28" s="1"/>
      <c r="C28" s="79"/>
      <c r="D28" s="1"/>
      <c r="E28" s="80"/>
      <c r="F28" s="80"/>
      <c r="G28" s="80"/>
      <c r="H28" s="80"/>
      <c r="I28" s="80"/>
      <c r="J28" s="80"/>
      <c r="K28" s="90"/>
      <c r="L28" s="1"/>
    </row>
    <row r="29" spans="1:12" ht="15.6" x14ac:dyDescent="0.3">
      <c r="A29" s="10"/>
      <c r="E29" s="21"/>
      <c r="F29" s="21"/>
      <c r="G29" s="21"/>
      <c r="H29" s="21"/>
      <c r="I29" s="21"/>
      <c r="J29" s="21"/>
      <c r="K29" s="24"/>
    </row>
    <row r="30" spans="1:12" ht="17.399999999999999" x14ac:dyDescent="0.3">
      <c r="A30" s="10"/>
      <c r="B30" s="17" t="s">
        <v>155</v>
      </c>
      <c r="C30" s="45"/>
      <c r="E30" s="21"/>
      <c r="F30" s="21"/>
      <c r="G30" s="21"/>
      <c r="H30" s="21"/>
      <c r="I30" s="21"/>
      <c r="J30" s="21"/>
      <c r="K30" s="24"/>
    </row>
    <row r="31" spans="1:12" ht="15.6" x14ac:dyDescent="0.3">
      <c r="B31" s="6"/>
      <c r="C31" s="7"/>
      <c r="D31" s="6"/>
      <c r="E31" s="21"/>
      <c r="F31" s="21"/>
      <c r="G31" s="21"/>
      <c r="H31" s="21"/>
      <c r="I31" s="21"/>
      <c r="J31" s="21"/>
      <c r="K31" s="24"/>
    </row>
    <row r="32" spans="1:12" ht="15.6" x14ac:dyDescent="0.3">
      <c r="B32" s="21"/>
      <c r="C32" s="21"/>
      <c r="D32" s="21"/>
      <c r="E32" s="21"/>
      <c r="F32" s="21"/>
      <c r="G32" s="21"/>
      <c r="H32" s="21"/>
      <c r="I32" s="21"/>
      <c r="J32" s="21"/>
      <c r="K32" s="24"/>
    </row>
    <row r="33" spans="2:11" ht="15.6" x14ac:dyDescent="0.3">
      <c r="B33" s="21"/>
      <c r="C33" s="21"/>
      <c r="D33" s="21"/>
      <c r="E33" s="21"/>
      <c r="F33" s="21"/>
      <c r="G33" s="21"/>
      <c r="H33" s="21"/>
      <c r="I33" s="21"/>
      <c r="J33" s="21"/>
      <c r="K33" s="24"/>
    </row>
    <row r="34" spans="2:11" ht="15.6" x14ac:dyDescent="0.3">
      <c r="B34" s="21"/>
      <c r="C34" s="21"/>
      <c r="D34" s="21"/>
      <c r="E34" s="21"/>
      <c r="F34" s="21"/>
      <c r="G34" s="21"/>
      <c r="H34" s="21"/>
      <c r="I34" s="21"/>
      <c r="J34" s="21"/>
      <c r="K34" s="24"/>
    </row>
    <row r="35" spans="2:11" ht="15.6" x14ac:dyDescent="0.3">
      <c r="B35" s="22"/>
      <c r="C35" s="22"/>
      <c r="D35" s="22"/>
      <c r="E35" s="21"/>
      <c r="F35" s="21"/>
      <c r="G35" s="21"/>
      <c r="H35" s="21"/>
      <c r="I35" s="21"/>
      <c r="J35" s="21"/>
      <c r="K35" s="24"/>
    </row>
  </sheetData>
  <phoneticPr fontId="0" type="noConversion"/>
  <pageMargins left="0.75" right="0.75" top="1" bottom="1" header="0.5" footer="0.5"/>
  <pageSetup paperSize="9" orientation="landscape" horizontalDpi="18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zoomScaleNormal="75" zoomScaleSheetLayoutView="100" workbookViewId="0"/>
  </sheetViews>
  <sheetFormatPr defaultRowHeight="13.2" x14ac:dyDescent="0.25"/>
  <cols>
    <col min="1" max="1" width="3.5546875" customWidth="1"/>
    <col min="2" max="2" width="20.44140625" customWidth="1"/>
    <col min="3" max="3" width="6.5546875" customWidth="1"/>
    <col min="4" max="4" width="17.44140625" customWidth="1"/>
    <col min="5" max="5" width="5" customWidth="1"/>
    <col min="6" max="6" width="5.88671875" customWidth="1"/>
    <col min="7" max="7" width="5.44140625" customWidth="1"/>
    <col min="8" max="9" width="5.109375" customWidth="1"/>
    <col min="10" max="12" width="3.6640625" customWidth="1"/>
    <col min="13" max="13" width="5.33203125" customWidth="1"/>
    <col min="14" max="14" width="4.88671875" customWidth="1"/>
    <col min="15" max="18" width="3.6640625" customWidth="1"/>
    <col min="19" max="19" width="5.44140625" customWidth="1"/>
    <col min="20" max="20" width="8.5546875" customWidth="1"/>
    <col min="21" max="21" width="5" customWidth="1"/>
    <col min="22" max="22" width="4.109375" customWidth="1"/>
    <col min="23" max="23" width="7.109375" customWidth="1"/>
    <col min="24" max="24" width="6.44140625" customWidth="1"/>
    <col min="25" max="25" width="7.33203125" customWidth="1"/>
  </cols>
  <sheetData>
    <row r="1" spans="1:25" ht="15.6" x14ac:dyDescent="0.3">
      <c r="A1" s="13"/>
      <c r="B1" s="13" t="s">
        <v>109</v>
      </c>
      <c r="C1" s="13"/>
      <c r="D1" s="13"/>
      <c r="E1" s="13"/>
      <c r="F1" s="13"/>
      <c r="G1" s="13"/>
      <c r="H1" s="13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5" ht="15" x14ac:dyDescent="0.25">
      <c r="A2" s="14"/>
      <c r="B2" s="14"/>
      <c r="C2" s="14"/>
      <c r="D2" s="14"/>
      <c r="E2" s="14"/>
      <c r="F2" s="14"/>
      <c r="G2" s="14"/>
      <c r="H2" s="14" t="s">
        <v>110</v>
      </c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5" ht="15.6" x14ac:dyDescent="0.3">
      <c r="A3" s="14"/>
      <c r="B3" s="13" t="s">
        <v>23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5" ht="16.5" customHeight="1" x14ac:dyDescent="0.3">
      <c r="A4" s="14"/>
      <c r="B4" s="14"/>
      <c r="C4" s="14"/>
      <c r="D4" s="14"/>
      <c r="E4" s="14"/>
      <c r="F4" s="14"/>
      <c r="G4" s="14"/>
      <c r="H4" s="14"/>
      <c r="I4" s="13"/>
      <c r="J4" s="14"/>
      <c r="K4" s="14"/>
      <c r="L4" s="14"/>
      <c r="M4" s="14"/>
      <c r="N4" s="99"/>
      <c r="O4" s="68"/>
      <c r="P4" s="14"/>
      <c r="Q4" s="14"/>
      <c r="R4" s="14"/>
      <c r="S4" s="114"/>
      <c r="T4" s="115"/>
      <c r="V4" s="13"/>
      <c r="W4" s="14"/>
    </row>
    <row r="5" spans="1:25" ht="13.5" customHeight="1" x14ac:dyDescent="0.3">
      <c r="A5" s="14"/>
      <c r="B5" s="14"/>
      <c r="C5" s="14"/>
      <c r="D5" s="14"/>
      <c r="E5" s="112" t="s">
        <v>24</v>
      </c>
      <c r="F5" s="113"/>
      <c r="G5" s="113"/>
      <c r="H5" s="113"/>
      <c r="I5" s="113"/>
      <c r="J5" s="112" t="s">
        <v>25</v>
      </c>
      <c r="K5" s="113"/>
      <c r="L5" s="113"/>
      <c r="M5" s="113"/>
      <c r="N5" s="113"/>
      <c r="O5" s="112" t="s">
        <v>26</v>
      </c>
      <c r="P5" s="113"/>
      <c r="Q5" s="113"/>
      <c r="R5" s="113"/>
      <c r="S5" s="113"/>
      <c r="T5" s="95" t="s">
        <v>165</v>
      </c>
      <c r="U5" s="26" t="s">
        <v>27</v>
      </c>
      <c r="V5" s="14"/>
      <c r="W5" s="14"/>
      <c r="X5" s="16"/>
      <c r="Y5" s="9"/>
    </row>
    <row r="6" spans="1:25" ht="15.6" x14ac:dyDescent="0.3">
      <c r="A6" s="106">
        <v>1</v>
      </c>
      <c r="B6" s="103" t="s">
        <v>18</v>
      </c>
      <c r="C6" s="32">
        <v>1956</v>
      </c>
      <c r="D6" s="22" t="s">
        <v>48</v>
      </c>
      <c r="E6" s="32">
        <v>96</v>
      </c>
      <c r="F6" s="32">
        <v>99</v>
      </c>
      <c r="G6" s="32">
        <v>96</v>
      </c>
      <c r="H6" s="20">
        <v>100</v>
      </c>
      <c r="I6" s="26">
        <f t="shared" ref="I6:I26" si="0">SUM(E6:H6)</f>
        <v>391</v>
      </c>
      <c r="J6" s="20">
        <v>92</v>
      </c>
      <c r="K6" s="20">
        <v>93</v>
      </c>
      <c r="L6" s="20">
        <v>89</v>
      </c>
      <c r="M6" s="20">
        <v>86</v>
      </c>
      <c r="N6" s="26">
        <f t="shared" ref="N6:N26" si="1">SUM(J6:M6)</f>
        <v>360</v>
      </c>
      <c r="O6" s="20">
        <v>97</v>
      </c>
      <c r="P6" s="20">
        <v>93</v>
      </c>
      <c r="Q6" s="20">
        <v>95</v>
      </c>
      <c r="R6" s="20">
        <v>92</v>
      </c>
      <c r="S6" s="26">
        <f t="shared" ref="S6:S26" si="2">SUM(O6:R6)</f>
        <v>377</v>
      </c>
      <c r="T6" s="26">
        <f t="shared" ref="T6:T26" si="3">I6+N6+S6</f>
        <v>1128</v>
      </c>
      <c r="U6" s="20" t="s">
        <v>121</v>
      </c>
      <c r="V6" s="20"/>
      <c r="W6" s="14"/>
    </row>
    <row r="7" spans="1:25" ht="15.6" x14ac:dyDescent="0.3">
      <c r="A7" s="106">
        <v>2</v>
      </c>
      <c r="B7" s="103" t="s">
        <v>64</v>
      </c>
      <c r="C7" s="32">
        <v>1968</v>
      </c>
      <c r="D7" s="22" t="s">
        <v>48</v>
      </c>
      <c r="E7" s="32">
        <v>99</v>
      </c>
      <c r="F7" s="32">
        <v>98</v>
      </c>
      <c r="G7" s="32">
        <v>99</v>
      </c>
      <c r="H7" s="20">
        <v>96</v>
      </c>
      <c r="I7" s="26">
        <f t="shared" si="0"/>
        <v>392</v>
      </c>
      <c r="J7" s="20">
        <v>89</v>
      </c>
      <c r="K7" s="20">
        <v>93</v>
      </c>
      <c r="L7" s="20">
        <v>91</v>
      </c>
      <c r="M7" s="20">
        <v>86</v>
      </c>
      <c r="N7" s="26">
        <f t="shared" si="1"/>
        <v>359</v>
      </c>
      <c r="O7" s="20">
        <v>91</v>
      </c>
      <c r="P7" s="20">
        <v>93</v>
      </c>
      <c r="Q7" s="20">
        <v>94</v>
      </c>
      <c r="R7" s="20">
        <v>93</v>
      </c>
      <c r="S7" s="26">
        <f t="shared" si="2"/>
        <v>371</v>
      </c>
      <c r="T7" s="26">
        <f t="shared" si="3"/>
        <v>1122</v>
      </c>
      <c r="U7" s="20" t="s">
        <v>121</v>
      </c>
      <c r="V7" s="20"/>
      <c r="W7" s="14"/>
    </row>
    <row r="8" spans="1:25" ht="15.6" x14ac:dyDescent="0.3">
      <c r="A8" s="106">
        <v>3</v>
      </c>
      <c r="B8" s="103" t="s">
        <v>63</v>
      </c>
      <c r="C8" s="32">
        <v>1991</v>
      </c>
      <c r="D8" s="22" t="s">
        <v>16</v>
      </c>
      <c r="E8" s="32">
        <v>97</v>
      </c>
      <c r="F8" s="32">
        <v>98</v>
      </c>
      <c r="G8" s="32">
        <v>97</v>
      </c>
      <c r="H8" s="20">
        <v>98</v>
      </c>
      <c r="I8" s="26">
        <f t="shared" si="0"/>
        <v>390</v>
      </c>
      <c r="J8" s="20">
        <v>92</v>
      </c>
      <c r="K8" s="20">
        <v>90</v>
      </c>
      <c r="L8" s="20">
        <v>90</v>
      </c>
      <c r="M8" s="20">
        <v>90</v>
      </c>
      <c r="N8" s="26">
        <f t="shared" si="1"/>
        <v>362</v>
      </c>
      <c r="O8" s="20">
        <v>93</v>
      </c>
      <c r="P8" s="20">
        <v>94</v>
      </c>
      <c r="Q8" s="20">
        <v>92</v>
      </c>
      <c r="R8" s="20">
        <v>90</v>
      </c>
      <c r="S8" s="26">
        <f t="shared" si="2"/>
        <v>369</v>
      </c>
      <c r="T8" s="26">
        <f t="shared" si="3"/>
        <v>1121</v>
      </c>
      <c r="U8" s="20" t="s">
        <v>121</v>
      </c>
      <c r="V8" s="20"/>
      <c r="W8" s="14"/>
    </row>
    <row r="9" spans="1:25" ht="15.6" x14ac:dyDescent="0.3">
      <c r="A9" s="52">
        <v>4</v>
      </c>
      <c r="B9" s="22" t="s">
        <v>19</v>
      </c>
      <c r="C9" s="32">
        <v>1950</v>
      </c>
      <c r="D9" s="22" t="s">
        <v>94</v>
      </c>
      <c r="E9" s="32">
        <v>97</v>
      </c>
      <c r="F9" s="32">
        <v>99</v>
      </c>
      <c r="G9" s="32">
        <v>98</v>
      </c>
      <c r="H9" s="20">
        <v>99</v>
      </c>
      <c r="I9" s="26">
        <f t="shared" si="0"/>
        <v>393</v>
      </c>
      <c r="J9" s="20">
        <v>84</v>
      </c>
      <c r="K9" s="20">
        <v>89</v>
      </c>
      <c r="L9" s="20">
        <v>85</v>
      </c>
      <c r="M9" s="20">
        <v>88</v>
      </c>
      <c r="N9" s="26">
        <f t="shared" si="1"/>
        <v>346</v>
      </c>
      <c r="O9" s="20">
        <v>93</v>
      </c>
      <c r="P9" s="20">
        <v>94</v>
      </c>
      <c r="Q9" s="20">
        <v>94</v>
      </c>
      <c r="R9" s="20">
        <v>95</v>
      </c>
      <c r="S9" s="26">
        <f t="shared" si="2"/>
        <v>376</v>
      </c>
      <c r="T9" s="26">
        <f t="shared" si="3"/>
        <v>1115</v>
      </c>
      <c r="U9" s="20" t="s">
        <v>121</v>
      </c>
      <c r="V9" s="20"/>
      <c r="W9" s="14"/>
    </row>
    <row r="10" spans="1:25" ht="15.6" x14ac:dyDescent="0.3">
      <c r="A10" s="27">
        <v>5</v>
      </c>
      <c r="B10" s="22" t="s">
        <v>17</v>
      </c>
      <c r="C10" s="32">
        <v>1987</v>
      </c>
      <c r="D10" s="22" t="s">
        <v>147</v>
      </c>
      <c r="E10" s="32">
        <v>100</v>
      </c>
      <c r="F10" s="32">
        <v>98</v>
      </c>
      <c r="G10" s="32">
        <v>98</v>
      </c>
      <c r="H10" s="20">
        <v>94</v>
      </c>
      <c r="I10" s="26">
        <f t="shared" si="0"/>
        <v>390</v>
      </c>
      <c r="J10" s="20">
        <v>90</v>
      </c>
      <c r="K10" s="20">
        <v>84</v>
      </c>
      <c r="L10" s="20">
        <v>84</v>
      </c>
      <c r="M10" s="20">
        <v>86</v>
      </c>
      <c r="N10" s="26">
        <f t="shared" si="1"/>
        <v>344</v>
      </c>
      <c r="O10" s="20">
        <v>95</v>
      </c>
      <c r="P10" s="20">
        <v>95</v>
      </c>
      <c r="Q10" s="20">
        <v>96</v>
      </c>
      <c r="R10" s="20">
        <v>92</v>
      </c>
      <c r="S10" s="26">
        <f t="shared" si="2"/>
        <v>378</v>
      </c>
      <c r="T10" s="26">
        <f t="shared" si="3"/>
        <v>1112</v>
      </c>
      <c r="U10" s="20" t="s">
        <v>121</v>
      </c>
      <c r="V10" s="20"/>
      <c r="W10" s="14"/>
    </row>
    <row r="11" spans="1:25" ht="15.6" x14ac:dyDescent="0.3">
      <c r="A11" s="27">
        <v>6</v>
      </c>
      <c r="B11" s="22" t="s">
        <v>20</v>
      </c>
      <c r="C11" s="32">
        <v>1975</v>
      </c>
      <c r="D11" s="22" t="s">
        <v>94</v>
      </c>
      <c r="E11" s="32">
        <v>97</v>
      </c>
      <c r="F11" s="32">
        <v>98</v>
      </c>
      <c r="G11" s="32">
        <v>97</v>
      </c>
      <c r="H11" s="20">
        <v>99</v>
      </c>
      <c r="I11" s="26">
        <f t="shared" si="0"/>
        <v>391</v>
      </c>
      <c r="J11" s="20">
        <v>89</v>
      </c>
      <c r="K11" s="20">
        <v>91</v>
      </c>
      <c r="L11" s="20">
        <v>91</v>
      </c>
      <c r="M11" s="20">
        <v>84</v>
      </c>
      <c r="N11" s="26">
        <f t="shared" si="1"/>
        <v>355</v>
      </c>
      <c r="O11" s="20">
        <v>87</v>
      </c>
      <c r="P11" s="20">
        <v>93</v>
      </c>
      <c r="Q11" s="20">
        <v>95</v>
      </c>
      <c r="R11" s="20">
        <v>91</v>
      </c>
      <c r="S11" s="26">
        <f t="shared" si="2"/>
        <v>366</v>
      </c>
      <c r="T11" s="26">
        <f t="shared" si="3"/>
        <v>1112</v>
      </c>
      <c r="U11" s="20" t="s">
        <v>121</v>
      </c>
      <c r="V11" s="20"/>
      <c r="W11" s="14"/>
    </row>
    <row r="12" spans="1:25" ht="15.6" x14ac:dyDescent="0.3">
      <c r="A12" s="27">
        <v>7</v>
      </c>
      <c r="B12" s="22" t="s">
        <v>40</v>
      </c>
      <c r="C12" s="32">
        <v>1990</v>
      </c>
      <c r="D12" s="22" t="s">
        <v>148</v>
      </c>
      <c r="E12" s="32">
        <v>96</v>
      </c>
      <c r="F12" s="32">
        <v>96</v>
      </c>
      <c r="G12" s="32">
        <v>98</v>
      </c>
      <c r="H12" s="20">
        <v>97</v>
      </c>
      <c r="I12" s="26">
        <f t="shared" si="0"/>
        <v>387</v>
      </c>
      <c r="J12" s="20">
        <v>90</v>
      </c>
      <c r="K12" s="20">
        <v>90</v>
      </c>
      <c r="L12" s="20">
        <v>85</v>
      </c>
      <c r="M12" s="20">
        <v>92</v>
      </c>
      <c r="N12" s="26">
        <f t="shared" si="1"/>
        <v>357</v>
      </c>
      <c r="O12" s="20">
        <v>90</v>
      </c>
      <c r="P12" s="20">
        <v>92</v>
      </c>
      <c r="Q12" s="20">
        <v>91</v>
      </c>
      <c r="R12" s="20">
        <v>94</v>
      </c>
      <c r="S12" s="26">
        <f t="shared" si="2"/>
        <v>367</v>
      </c>
      <c r="T12" s="26">
        <f t="shared" si="3"/>
        <v>1111</v>
      </c>
      <c r="U12" s="20" t="s">
        <v>121</v>
      </c>
      <c r="V12" s="20"/>
      <c r="W12" s="14"/>
    </row>
    <row r="13" spans="1:25" ht="15.6" x14ac:dyDescent="0.3">
      <c r="A13" s="62">
        <v>8</v>
      </c>
      <c r="B13" s="65" t="s">
        <v>82</v>
      </c>
      <c r="C13" s="75">
        <v>1992</v>
      </c>
      <c r="D13" s="65" t="s">
        <v>140</v>
      </c>
      <c r="E13" s="75">
        <v>98</v>
      </c>
      <c r="F13" s="75">
        <v>94</v>
      </c>
      <c r="G13" s="75">
        <v>99</v>
      </c>
      <c r="H13" s="67">
        <v>98</v>
      </c>
      <c r="I13" s="97">
        <f t="shared" si="0"/>
        <v>389</v>
      </c>
      <c r="J13" s="67">
        <v>86</v>
      </c>
      <c r="K13" s="67">
        <v>87</v>
      </c>
      <c r="L13" s="67">
        <v>85</v>
      </c>
      <c r="M13" s="67">
        <v>92</v>
      </c>
      <c r="N13" s="97">
        <f t="shared" si="1"/>
        <v>350</v>
      </c>
      <c r="O13" s="67">
        <v>95</v>
      </c>
      <c r="P13" s="67">
        <v>88</v>
      </c>
      <c r="Q13" s="67">
        <v>92</v>
      </c>
      <c r="R13" s="67">
        <v>92</v>
      </c>
      <c r="S13" s="97">
        <f t="shared" si="2"/>
        <v>367</v>
      </c>
      <c r="T13" s="97">
        <f t="shared" si="3"/>
        <v>1106</v>
      </c>
      <c r="U13" s="67" t="s">
        <v>121</v>
      </c>
      <c r="V13" s="20"/>
      <c r="W13" s="14"/>
    </row>
    <row r="14" spans="1:25" ht="15.6" x14ac:dyDescent="0.3">
      <c r="A14" s="62">
        <v>9</v>
      </c>
      <c r="B14" s="65" t="s">
        <v>83</v>
      </c>
      <c r="C14" s="75">
        <v>1990</v>
      </c>
      <c r="D14" s="65" t="s">
        <v>140</v>
      </c>
      <c r="E14" s="75">
        <v>93</v>
      </c>
      <c r="F14" s="75">
        <v>97</v>
      </c>
      <c r="G14" s="75">
        <v>95</v>
      </c>
      <c r="H14" s="67">
        <v>94</v>
      </c>
      <c r="I14" s="97">
        <f t="shared" si="0"/>
        <v>379</v>
      </c>
      <c r="J14" s="67">
        <v>88</v>
      </c>
      <c r="K14" s="67">
        <v>93</v>
      </c>
      <c r="L14" s="67">
        <v>86</v>
      </c>
      <c r="M14" s="67">
        <v>90</v>
      </c>
      <c r="N14" s="97">
        <f t="shared" si="1"/>
        <v>357</v>
      </c>
      <c r="O14" s="67">
        <v>95</v>
      </c>
      <c r="P14" s="67">
        <v>90</v>
      </c>
      <c r="Q14" s="67">
        <v>91</v>
      </c>
      <c r="R14" s="67">
        <v>89</v>
      </c>
      <c r="S14" s="97">
        <f t="shared" si="2"/>
        <v>365</v>
      </c>
      <c r="T14" s="97">
        <f t="shared" si="3"/>
        <v>1101</v>
      </c>
      <c r="U14" s="67" t="s">
        <v>121</v>
      </c>
      <c r="V14" s="20"/>
      <c r="W14" s="14"/>
    </row>
    <row r="15" spans="1:25" ht="15.6" x14ac:dyDescent="0.3">
      <c r="A15" s="27">
        <v>10</v>
      </c>
      <c r="B15" s="21" t="s">
        <v>36</v>
      </c>
      <c r="C15" s="20">
        <v>1965</v>
      </c>
      <c r="D15" s="21" t="s">
        <v>161</v>
      </c>
      <c r="E15" s="49">
        <v>93</v>
      </c>
      <c r="F15" s="49">
        <v>96</v>
      </c>
      <c r="G15" s="49">
        <v>96</v>
      </c>
      <c r="H15" s="20">
        <v>92</v>
      </c>
      <c r="I15" s="26">
        <f t="shared" si="0"/>
        <v>377</v>
      </c>
      <c r="J15" s="20">
        <v>92</v>
      </c>
      <c r="K15" s="20">
        <v>84</v>
      </c>
      <c r="L15" s="20">
        <v>93</v>
      </c>
      <c r="M15" s="20">
        <v>70</v>
      </c>
      <c r="N15" s="26">
        <f t="shared" si="1"/>
        <v>339</v>
      </c>
      <c r="O15" s="20">
        <v>92</v>
      </c>
      <c r="P15" s="20">
        <v>90</v>
      </c>
      <c r="Q15" s="20">
        <v>92</v>
      </c>
      <c r="R15" s="20">
        <v>94</v>
      </c>
      <c r="S15" s="26">
        <f t="shared" si="2"/>
        <v>368</v>
      </c>
      <c r="T15" s="26">
        <f t="shared" si="3"/>
        <v>1084</v>
      </c>
      <c r="U15" s="20" t="s">
        <v>122</v>
      </c>
      <c r="V15" s="14"/>
      <c r="W15" s="14"/>
    </row>
    <row r="16" spans="1:25" ht="15.6" x14ac:dyDescent="0.3">
      <c r="A16" s="27">
        <v>11</v>
      </c>
      <c r="B16" s="23" t="s">
        <v>132</v>
      </c>
      <c r="C16" s="20">
        <v>1991</v>
      </c>
      <c r="D16" s="23" t="s">
        <v>160</v>
      </c>
      <c r="E16" s="32">
        <v>93</v>
      </c>
      <c r="F16" s="32">
        <v>94</v>
      </c>
      <c r="G16" s="32">
        <v>97</v>
      </c>
      <c r="H16" s="20">
        <v>95</v>
      </c>
      <c r="I16" s="26">
        <f>SUM(E16:H16)</f>
        <v>379</v>
      </c>
      <c r="J16" s="20">
        <v>88</v>
      </c>
      <c r="K16" s="20">
        <v>81</v>
      </c>
      <c r="L16" s="20">
        <v>86</v>
      </c>
      <c r="M16" s="20">
        <v>83</v>
      </c>
      <c r="N16" s="26">
        <f t="shared" si="1"/>
        <v>338</v>
      </c>
      <c r="O16" s="20">
        <v>90</v>
      </c>
      <c r="P16" s="20">
        <v>91</v>
      </c>
      <c r="Q16" s="20">
        <v>89</v>
      </c>
      <c r="R16" s="20">
        <v>88</v>
      </c>
      <c r="S16" s="26">
        <f t="shared" si="2"/>
        <v>358</v>
      </c>
      <c r="T16" s="26">
        <f t="shared" si="3"/>
        <v>1075</v>
      </c>
      <c r="U16" s="20" t="s">
        <v>122</v>
      </c>
      <c r="V16" s="14"/>
      <c r="W16" s="14"/>
    </row>
    <row r="17" spans="1:23" ht="15.6" x14ac:dyDescent="0.3">
      <c r="A17" s="27">
        <v>12</v>
      </c>
      <c r="B17" s="23" t="s">
        <v>101</v>
      </c>
      <c r="C17" s="20">
        <v>1951</v>
      </c>
      <c r="D17" s="14" t="s">
        <v>102</v>
      </c>
      <c r="E17" s="32">
        <v>96</v>
      </c>
      <c r="F17" s="32">
        <v>96</v>
      </c>
      <c r="G17" s="32">
        <v>93</v>
      </c>
      <c r="H17" s="20">
        <v>95</v>
      </c>
      <c r="I17" s="26">
        <f t="shared" si="0"/>
        <v>380</v>
      </c>
      <c r="J17" s="20">
        <v>73</v>
      </c>
      <c r="K17" s="20">
        <v>81</v>
      </c>
      <c r="L17" s="20">
        <v>88</v>
      </c>
      <c r="M17" s="20">
        <v>81</v>
      </c>
      <c r="N17" s="26">
        <f t="shared" si="1"/>
        <v>323</v>
      </c>
      <c r="O17" s="20">
        <v>91</v>
      </c>
      <c r="P17" s="20">
        <v>89</v>
      </c>
      <c r="Q17" s="20">
        <v>93</v>
      </c>
      <c r="R17" s="20">
        <v>88</v>
      </c>
      <c r="S17" s="26">
        <f t="shared" si="2"/>
        <v>361</v>
      </c>
      <c r="T17" s="26">
        <f t="shared" si="3"/>
        <v>1064</v>
      </c>
      <c r="U17" s="20" t="s">
        <v>122</v>
      </c>
      <c r="V17" s="14"/>
      <c r="W17" s="14"/>
    </row>
    <row r="18" spans="1:23" ht="15.6" x14ac:dyDescent="0.3">
      <c r="A18" s="27">
        <v>13</v>
      </c>
      <c r="B18" s="22" t="s">
        <v>59</v>
      </c>
      <c r="C18" s="32">
        <v>1969</v>
      </c>
      <c r="D18" s="22" t="s">
        <v>48</v>
      </c>
      <c r="E18" s="32">
        <v>94</v>
      </c>
      <c r="F18" s="32">
        <v>97</v>
      </c>
      <c r="G18" s="32">
        <v>97</v>
      </c>
      <c r="H18" s="20">
        <v>99</v>
      </c>
      <c r="I18" s="26">
        <f t="shared" si="0"/>
        <v>387</v>
      </c>
      <c r="J18" s="20">
        <v>83</v>
      </c>
      <c r="K18" s="20">
        <v>78</v>
      </c>
      <c r="L18" s="20">
        <v>76</v>
      </c>
      <c r="M18" s="20">
        <v>88</v>
      </c>
      <c r="N18" s="26">
        <f t="shared" si="1"/>
        <v>325</v>
      </c>
      <c r="O18" s="20">
        <v>85</v>
      </c>
      <c r="P18" s="20">
        <v>85</v>
      </c>
      <c r="Q18" s="20">
        <v>91</v>
      </c>
      <c r="R18" s="20">
        <v>85</v>
      </c>
      <c r="S18" s="26">
        <f t="shared" si="2"/>
        <v>346</v>
      </c>
      <c r="T18" s="26">
        <f t="shared" si="3"/>
        <v>1058</v>
      </c>
      <c r="U18" s="20" t="s">
        <v>122</v>
      </c>
      <c r="V18" s="14"/>
      <c r="W18" s="14"/>
    </row>
    <row r="19" spans="1:23" ht="15.6" x14ac:dyDescent="0.3">
      <c r="A19" s="27">
        <v>14</v>
      </c>
      <c r="B19" s="22" t="s">
        <v>41</v>
      </c>
      <c r="C19" s="32">
        <v>1939</v>
      </c>
      <c r="D19" s="22" t="s">
        <v>48</v>
      </c>
      <c r="E19" s="32">
        <v>95</v>
      </c>
      <c r="F19" s="32">
        <v>96</v>
      </c>
      <c r="G19" s="32">
        <v>88</v>
      </c>
      <c r="H19" s="20">
        <v>95</v>
      </c>
      <c r="I19" s="26">
        <f t="shared" si="0"/>
        <v>374</v>
      </c>
      <c r="J19" s="20">
        <v>74</v>
      </c>
      <c r="K19" s="20">
        <v>72</v>
      </c>
      <c r="L19" s="20">
        <v>78</v>
      </c>
      <c r="M19" s="20">
        <v>75</v>
      </c>
      <c r="N19" s="26">
        <f t="shared" si="1"/>
        <v>299</v>
      </c>
      <c r="O19" s="20">
        <v>90</v>
      </c>
      <c r="P19" s="20">
        <v>91</v>
      </c>
      <c r="Q19" s="20">
        <v>94</v>
      </c>
      <c r="R19" s="20">
        <v>91</v>
      </c>
      <c r="S19" s="26">
        <f t="shared" si="2"/>
        <v>366</v>
      </c>
      <c r="T19" s="26">
        <f t="shared" si="3"/>
        <v>1039</v>
      </c>
      <c r="U19" s="20"/>
      <c r="V19" s="14"/>
      <c r="W19" s="14"/>
    </row>
    <row r="20" spans="1:23" ht="15.6" x14ac:dyDescent="0.3">
      <c r="A20" s="27">
        <v>15</v>
      </c>
      <c r="B20" s="23" t="s">
        <v>100</v>
      </c>
      <c r="C20" s="20">
        <v>1943</v>
      </c>
      <c r="D20" s="14" t="s">
        <v>102</v>
      </c>
      <c r="E20" s="49">
        <v>91</v>
      </c>
      <c r="F20" s="49">
        <v>94</v>
      </c>
      <c r="G20" s="49">
        <v>89</v>
      </c>
      <c r="H20" s="20">
        <v>89</v>
      </c>
      <c r="I20" s="26">
        <f t="shared" si="0"/>
        <v>363</v>
      </c>
      <c r="J20" s="20">
        <v>83</v>
      </c>
      <c r="K20" s="20">
        <v>80</v>
      </c>
      <c r="L20" s="20">
        <v>84</v>
      </c>
      <c r="M20" s="20">
        <v>78</v>
      </c>
      <c r="N20" s="26">
        <f t="shared" si="1"/>
        <v>325</v>
      </c>
      <c r="O20" s="20">
        <v>87</v>
      </c>
      <c r="P20" s="20">
        <v>80</v>
      </c>
      <c r="Q20" s="20">
        <v>93</v>
      </c>
      <c r="R20" s="20">
        <v>89</v>
      </c>
      <c r="S20" s="26">
        <f t="shared" si="2"/>
        <v>349</v>
      </c>
      <c r="T20" s="26">
        <f t="shared" si="3"/>
        <v>1037</v>
      </c>
      <c r="U20" s="20"/>
      <c r="V20" s="14"/>
      <c r="W20" s="14"/>
    </row>
    <row r="21" spans="1:23" ht="15.6" x14ac:dyDescent="0.3">
      <c r="A21" s="27">
        <v>16</v>
      </c>
      <c r="B21" s="21" t="s">
        <v>141</v>
      </c>
      <c r="C21" s="20">
        <v>1947</v>
      </c>
      <c r="D21" s="14" t="s">
        <v>103</v>
      </c>
      <c r="E21" s="32">
        <v>89</v>
      </c>
      <c r="F21" s="32">
        <v>93</v>
      </c>
      <c r="G21" s="32">
        <v>89</v>
      </c>
      <c r="H21" s="20">
        <v>91</v>
      </c>
      <c r="I21" s="26">
        <f>SUM(E21:H21)</f>
        <v>362</v>
      </c>
      <c r="J21" s="20">
        <v>71</v>
      </c>
      <c r="K21" s="20">
        <v>70</v>
      </c>
      <c r="L21" s="20">
        <v>79</v>
      </c>
      <c r="M21" s="20">
        <v>60</v>
      </c>
      <c r="N21" s="26">
        <f>SUM(J21:M21)</f>
        <v>280</v>
      </c>
      <c r="O21" s="20">
        <v>81</v>
      </c>
      <c r="P21" s="20">
        <v>74</v>
      </c>
      <c r="Q21" s="20">
        <v>82</v>
      </c>
      <c r="R21" s="20">
        <v>85</v>
      </c>
      <c r="S21" s="24">
        <f>SUM(O21:R21)</f>
        <v>322</v>
      </c>
      <c r="T21" s="26">
        <f>I21+N21+S21</f>
        <v>964</v>
      </c>
      <c r="U21" s="14"/>
      <c r="V21" s="14"/>
      <c r="W21" s="14"/>
    </row>
    <row r="22" spans="1:23" ht="15.6" x14ac:dyDescent="0.3">
      <c r="A22" s="27">
        <v>17</v>
      </c>
      <c r="B22" s="23" t="s">
        <v>73</v>
      </c>
      <c r="C22" s="49">
        <v>1968</v>
      </c>
      <c r="D22" s="23" t="s">
        <v>94</v>
      </c>
      <c r="E22" s="32">
        <v>85</v>
      </c>
      <c r="F22" s="32">
        <v>86</v>
      </c>
      <c r="G22" s="32">
        <v>89</v>
      </c>
      <c r="H22" s="20">
        <v>89</v>
      </c>
      <c r="I22" s="26">
        <f>SUM(E22:H22)</f>
        <v>349</v>
      </c>
      <c r="J22" s="20">
        <v>53</v>
      </c>
      <c r="K22" s="20">
        <v>70</v>
      </c>
      <c r="L22" s="20">
        <v>74</v>
      </c>
      <c r="M22" s="20">
        <v>76</v>
      </c>
      <c r="N22" s="26">
        <f>SUM(J22:M22)</f>
        <v>273</v>
      </c>
      <c r="O22" s="20">
        <v>76</v>
      </c>
      <c r="P22" s="20">
        <v>77</v>
      </c>
      <c r="Q22" s="20">
        <v>75</v>
      </c>
      <c r="R22" s="20">
        <v>64</v>
      </c>
      <c r="S22" s="26">
        <f>SUM(O22:R22)</f>
        <v>292</v>
      </c>
      <c r="T22" s="26">
        <f>I22+N22+S22</f>
        <v>914</v>
      </c>
      <c r="U22" s="14"/>
      <c r="V22" s="14"/>
      <c r="W22" s="14"/>
    </row>
    <row r="23" spans="1:23" ht="15.6" x14ac:dyDescent="0.3">
      <c r="A23" s="27"/>
      <c r="B23" s="21"/>
      <c r="C23" s="44"/>
      <c r="D23" s="50"/>
      <c r="E23" s="22"/>
      <c r="F23" s="22"/>
      <c r="G23" s="22"/>
      <c r="H23" s="21"/>
      <c r="I23" s="24"/>
      <c r="J23" s="21"/>
      <c r="K23" s="21"/>
      <c r="L23" s="21"/>
      <c r="M23" s="21"/>
      <c r="N23" s="24"/>
      <c r="O23" s="21"/>
      <c r="P23" s="21"/>
      <c r="Q23" s="21"/>
      <c r="R23" s="21"/>
      <c r="S23" s="24"/>
      <c r="T23" s="24"/>
      <c r="U23" s="14"/>
      <c r="V23" s="14"/>
      <c r="W23" s="14"/>
    </row>
    <row r="24" spans="1:23" ht="15.6" x14ac:dyDescent="0.3">
      <c r="A24" s="62" t="s">
        <v>136</v>
      </c>
      <c r="B24" s="76" t="s">
        <v>137</v>
      </c>
      <c r="C24" s="76">
        <v>1968</v>
      </c>
      <c r="D24" s="76" t="s">
        <v>138</v>
      </c>
      <c r="E24" s="67">
        <v>99</v>
      </c>
      <c r="F24" s="67">
        <v>100</v>
      </c>
      <c r="G24" s="67">
        <v>99</v>
      </c>
      <c r="H24" s="67">
        <v>100</v>
      </c>
      <c r="I24" s="89">
        <f t="shared" si="0"/>
        <v>398</v>
      </c>
      <c r="J24" s="67">
        <v>92</v>
      </c>
      <c r="K24" s="67">
        <v>91</v>
      </c>
      <c r="L24" s="67">
        <v>93</v>
      </c>
      <c r="M24" s="67">
        <v>94</v>
      </c>
      <c r="N24" s="89">
        <f t="shared" si="1"/>
        <v>370</v>
      </c>
      <c r="O24" s="76">
        <v>95</v>
      </c>
      <c r="P24" s="76">
        <v>96</v>
      </c>
      <c r="Q24" s="76">
        <v>98</v>
      </c>
      <c r="R24" s="76">
        <v>98</v>
      </c>
      <c r="S24" s="89">
        <f t="shared" si="2"/>
        <v>387</v>
      </c>
      <c r="T24" s="89">
        <f t="shared" si="3"/>
        <v>1155</v>
      </c>
      <c r="U24" s="14"/>
      <c r="V24" s="14"/>
      <c r="W24" s="14"/>
    </row>
    <row r="25" spans="1:23" ht="15.6" x14ac:dyDescent="0.3">
      <c r="A25" s="27" t="s">
        <v>136</v>
      </c>
      <c r="B25" s="14" t="s">
        <v>139</v>
      </c>
      <c r="C25" s="20">
        <v>1969</v>
      </c>
      <c r="D25" s="22" t="s">
        <v>48</v>
      </c>
      <c r="E25" s="32">
        <v>96</v>
      </c>
      <c r="F25" s="32">
        <v>99</v>
      </c>
      <c r="G25" s="32">
        <v>95</v>
      </c>
      <c r="H25" s="20">
        <v>95</v>
      </c>
      <c r="I25" s="24">
        <f t="shared" si="0"/>
        <v>385</v>
      </c>
      <c r="J25" s="20">
        <v>95</v>
      </c>
      <c r="K25" s="20">
        <v>89</v>
      </c>
      <c r="L25" s="20">
        <v>91</v>
      </c>
      <c r="M25" s="20">
        <v>87</v>
      </c>
      <c r="N25" s="24">
        <f t="shared" si="1"/>
        <v>362</v>
      </c>
      <c r="O25" s="14">
        <v>96</v>
      </c>
      <c r="P25" s="14">
        <v>95</v>
      </c>
      <c r="Q25" s="14">
        <v>95</v>
      </c>
      <c r="R25" s="14">
        <v>95</v>
      </c>
      <c r="S25" s="24">
        <f t="shared" si="2"/>
        <v>381</v>
      </c>
      <c r="T25" s="24">
        <f t="shared" si="3"/>
        <v>1128</v>
      </c>
      <c r="U25" s="14"/>
      <c r="V25" s="14"/>
      <c r="W25" s="14"/>
    </row>
    <row r="26" spans="1:23" ht="15.6" x14ac:dyDescent="0.3">
      <c r="A26" s="62" t="s">
        <v>136</v>
      </c>
      <c r="B26" s="76" t="s">
        <v>76</v>
      </c>
      <c r="C26" s="76">
        <v>1989</v>
      </c>
      <c r="D26" s="76" t="s">
        <v>140</v>
      </c>
      <c r="E26" s="75">
        <v>97</v>
      </c>
      <c r="F26" s="75">
        <v>99</v>
      </c>
      <c r="G26" s="75">
        <v>95</v>
      </c>
      <c r="H26" s="67">
        <v>99</v>
      </c>
      <c r="I26" s="89">
        <f t="shared" si="0"/>
        <v>390</v>
      </c>
      <c r="J26" s="67">
        <v>89</v>
      </c>
      <c r="K26" s="67">
        <v>89</v>
      </c>
      <c r="L26" s="67">
        <v>89</v>
      </c>
      <c r="M26" s="67">
        <v>90</v>
      </c>
      <c r="N26" s="89">
        <f t="shared" si="1"/>
        <v>357</v>
      </c>
      <c r="O26" s="76">
        <v>90</v>
      </c>
      <c r="P26" s="76">
        <v>93</v>
      </c>
      <c r="Q26" s="76">
        <v>93</v>
      </c>
      <c r="R26" s="76">
        <v>90</v>
      </c>
      <c r="S26" s="89">
        <f t="shared" si="2"/>
        <v>366</v>
      </c>
      <c r="T26" s="89">
        <f t="shared" si="3"/>
        <v>1113</v>
      </c>
      <c r="U26" s="14"/>
      <c r="V26" s="14"/>
      <c r="W26" s="14"/>
    </row>
    <row r="27" spans="1:23" ht="15.6" x14ac:dyDescent="0.3">
      <c r="A27" s="27"/>
      <c r="B27" s="14"/>
      <c r="C27" s="26"/>
      <c r="D27" s="13"/>
      <c r="E27" s="22"/>
      <c r="F27" s="22"/>
      <c r="G27" s="22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</row>
    <row r="28" spans="1:23" ht="15" x14ac:dyDescent="0.25">
      <c r="A28" s="27"/>
      <c r="B28" s="14"/>
      <c r="C28" s="14"/>
      <c r="D28" s="14"/>
      <c r="E28" s="22"/>
      <c r="F28" s="22"/>
      <c r="G28" s="22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23" ht="15" x14ac:dyDescent="0.25">
      <c r="A29" s="27"/>
      <c r="B29" s="17" t="s">
        <v>155</v>
      </c>
      <c r="C29" s="17"/>
      <c r="D29" s="14"/>
      <c r="E29" s="22"/>
      <c r="F29" s="22"/>
      <c r="G29" s="22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</row>
    <row r="30" spans="1:23" ht="13.8" x14ac:dyDescent="0.25">
      <c r="A30" s="11"/>
      <c r="E30" s="8"/>
      <c r="F30" s="8"/>
      <c r="G30" s="8"/>
    </row>
    <row r="31" spans="1:23" ht="13.8" x14ac:dyDescent="0.25">
      <c r="A31" s="11"/>
      <c r="E31" s="2"/>
      <c r="F31" s="2"/>
      <c r="G31" s="2"/>
    </row>
    <row r="32" spans="1:23" ht="13.8" x14ac:dyDescent="0.25">
      <c r="A32" s="11"/>
      <c r="E32" s="8"/>
      <c r="F32" s="8"/>
      <c r="G32" s="8"/>
    </row>
    <row r="33" spans="1:7" ht="13.8" x14ac:dyDescent="0.25">
      <c r="A33" s="11"/>
      <c r="B33" s="3"/>
      <c r="C33" s="4"/>
      <c r="D33" s="8"/>
      <c r="E33" s="8"/>
      <c r="F33" s="8"/>
      <c r="G33" s="8"/>
    </row>
    <row r="34" spans="1:7" ht="13.8" x14ac:dyDescent="0.25">
      <c r="A34" s="11"/>
      <c r="B34" s="3"/>
      <c r="C34" s="4"/>
      <c r="D34" s="8"/>
      <c r="E34" s="8"/>
      <c r="F34" s="8"/>
      <c r="G34" s="8"/>
    </row>
    <row r="35" spans="1:7" ht="13.8" x14ac:dyDescent="0.25">
      <c r="A35" s="11"/>
      <c r="B35" s="3"/>
      <c r="C35" s="4"/>
      <c r="D35" s="8"/>
      <c r="E35" s="8"/>
      <c r="F35" s="8"/>
      <c r="G35" s="8"/>
    </row>
  </sheetData>
  <mergeCells count="4">
    <mergeCell ref="E5:I5"/>
    <mergeCell ref="J5:N5"/>
    <mergeCell ref="O5:S5"/>
    <mergeCell ref="S4:T4"/>
  </mergeCells>
  <phoneticPr fontId="0" type="noConversion"/>
  <pageMargins left="0.75" right="0.75" top="1" bottom="0.78" header="0.5" footer="0.5"/>
  <pageSetup paperSize="9" scale="94" orientation="landscape" horizontalDpi="18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zoomScaleNormal="100" zoomScaleSheetLayoutView="100" workbookViewId="0"/>
  </sheetViews>
  <sheetFormatPr defaultRowHeight="13.2" x14ac:dyDescent="0.25"/>
  <cols>
    <col min="1" max="1" width="3.6640625" customWidth="1"/>
    <col min="2" max="2" width="20.5546875" customWidth="1"/>
    <col min="3" max="3" width="7.109375" customWidth="1"/>
    <col min="4" max="4" width="14.88671875" customWidth="1"/>
    <col min="5" max="8" width="3.5546875" customWidth="1"/>
    <col min="9" max="10" width="6.88671875" customWidth="1"/>
  </cols>
  <sheetData>
    <row r="1" spans="1:11" ht="15.6" x14ac:dyDescent="0.3">
      <c r="A1" s="13"/>
      <c r="B1" s="13" t="s">
        <v>109</v>
      </c>
      <c r="C1" s="13"/>
      <c r="D1" s="13"/>
      <c r="E1" s="13"/>
      <c r="F1" s="13"/>
      <c r="G1" s="13"/>
      <c r="H1" s="13"/>
      <c r="I1" s="14"/>
      <c r="J1" s="14"/>
    </row>
    <row r="2" spans="1:11" ht="15" x14ac:dyDescent="0.25">
      <c r="A2" s="14"/>
      <c r="B2" s="14"/>
      <c r="C2" s="14"/>
      <c r="D2" s="14"/>
      <c r="E2" s="14"/>
      <c r="F2" s="14"/>
      <c r="G2" s="14" t="s">
        <v>110</v>
      </c>
      <c r="H2" s="14"/>
      <c r="I2" s="14"/>
    </row>
    <row r="3" spans="1:11" ht="15.6" x14ac:dyDescent="0.3">
      <c r="A3" s="14"/>
      <c r="B3" s="13" t="s">
        <v>30</v>
      </c>
      <c r="C3" s="14"/>
      <c r="D3" s="14" t="s">
        <v>162</v>
      </c>
      <c r="E3" s="14"/>
      <c r="F3" s="14"/>
      <c r="G3" s="14"/>
      <c r="H3" s="14"/>
      <c r="I3" s="14"/>
      <c r="J3" s="14"/>
    </row>
    <row r="4" spans="1:11" x14ac:dyDescent="0.25">
      <c r="J4" s="10" t="s">
        <v>27</v>
      </c>
      <c r="K4" s="9"/>
    </row>
    <row r="5" spans="1:11" ht="15.6" x14ac:dyDescent="0.3">
      <c r="A5" s="107">
        <v>1</v>
      </c>
      <c r="B5" s="108" t="s">
        <v>44</v>
      </c>
      <c r="C5" s="75">
        <v>1987</v>
      </c>
      <c r="D5" s="62" t="s">
        <v>133</v>
      </c>
      <c r="E5" s="76">
        <v>94</v>
      </c>
      <c r="F5" s="76">
        <v>97</v>
      </c>
      <c r="G5" s="76">
        <v>95</v>
      </c>
      <c r="H5" s="76">
        <v>95</v>
      </c>
      <c r="I5" s="77">
        <f t="shared" ref="I5:I11" si="0">SUM(E5:H5)</f>
        <v>381</v>
      </c>
      <c r="J5" s="67" t="s">
        <v>135</v>
      </c>
      <c r="K5" s="10"/>
    </row>
    <row r="6" spans="1:11" ht="15.6" x14ac:dyDescent="0.3">
      <c r="A6" s="95">
        <v>2</v>
      </c>
      <c r="B6" s="96" t="s">
        <v>70</v>
      </c>
      <c r="C6" s="20">
        <v>1985</v>
      </c>
      <c r="D6" s="14" t="s">
        <v>48</v>
      </c>
      <c r="E6" s="14">
        <v>95</v>
      </c>
      <c r="F6" s="14">
        <v>91</v>
      </c>
      <c r="G6" s="14">
        <v>91</v>
      </c>
      <c r="H6" s="14">
        <v>93</v>
      </c>
      <c r="I6" s="13">
        <f t="shared" si="0"/>
        <v>370</v>
      </c>
      <c r="J6" s="20" t="s">
        <v>121</v>
      </c>
      <c r="K6" s="10"/>
    </row>
    <row r="7" spans="1:11" ht="15.6" x14ac:dyDescent="0.3">
      <c r="A7" s="95">
        <v>3</v>
      </c>
      <c r="B7" s="104" t="s">
        <v>21</v>
      </c>
      <c r="C7" s="32">
        <v>1975</v>
      </c>
      <c r="D7" s="17" t="s">
        <v>133</v>
      </c>
      <c r="E7" s="14">
        <v>89</v>
      </c>
      <c r="F7" s="14">
        <v>90</v>
      </c>
      <c r="G7" s="14">
        <v>94</v>
      </c>
      <c r="H7" s="14">
        <v>91</v>
      </c>
      <c r="I7" s="13">
        <f t="shared" si="0"/>
        <v>364</v>
      </c>
      <c r="J7" s="20" t="s">
        <v>121</v>
      </c>
      <c r="K7" s="10"/>
    </row>
    <row r="8" spans="1:11" ht="15.6" x14ac:dyDescent="0.3">
      <c r="A8" s="20">
        <v>4</v>
      </c>
      <c r="B8" s="17" t="s">
        <v>43</v>
      </c>
      <c r="C8" s="32">
        <v>1987</v>
      </c>
      <c r="D8" s="17" t="s">
        <v>22</v>
      </c>
      <c r="E8" s="14">
        <v>87</v>
      </c>
      <c r="F8" s="14">
        <v>88</v>
      </c>
      <c r="G8" s="14">
        <v>95</v>
      </c>
      <c r="H8" s="14">
        <v>88</v>
      </c>
      <c r="I8" s="13">
        <f t="shared" si="0"/>
        <v>358</v>
      </c>
      <c r="J8" s="20" t="s">
        <v>122</v>
      </c>
      <c r="K8" s="10"/>
    </row>
    <row r="9" spans="1:11" ht="15.6" x14ac:dyDescent="0.3">
      <c r="A9" s="20">
        <v>5</v>
      </c>
      <c r="B9" s="17" t="s">
        <v>50</v>
      </c>
      <c r="C9" s="32">
        <v>1972</v>
      </c>
      <c r="D9" s="17" t="s">
        <v>11</v>
      </c>
      <c r="E9" s="14">
        <v>89</v>
      </c>
      <c r="F9" s="14">
        <v>86</v>
      </c>
      <c r="G9" s="14">
        <v>90</v>
      </c>
      <c r="H9" s="14">
        <v>90</v>
      </c>
      <c r="I9" s="13">
        <f t="shared" si="0"/>
        <v>355</v>
      </c>
      <c r="J9" s="20" t="s">
        <v>122</v>
      </c>
      <c r="K9" s="10"/>
    </row>
    <row r="10" spans="1:11" ht="15.6" x14ac:dyDescent="0.3">
      <c r="A10" s="20">
        <v>6</v>
      </c>
      <c r="B10" s="17" t="s">
        <v>88</v>
      </c>
      <c r="C10" s="32">
        <v>1972</v>
      </c>
      <c r="D10" s="14" t="s">
        <v>48</v>
      </c>
      <c r="E10" s="14">
        <v>87</v>
      </c>
      <c r="F10" s="14">
        <v>86</v>
      </c>
      <c r="G10" s="14">
        <v>83</v>
      </c>
      <c r="H10" s="14">
        <v>86</v>
      </c>
      <c r="I10" s="13">
        <f t="shared" si="0"/>
        <v>342</v>
      </c>
      <c r="J10" s="20" t="s">
        <v>122</v>
      </c>
      <c r="K10" s="10"/>
    </row>
    <row r="11" spans="1:11" ht="15.6" x14ac:dyDescent="0.3">
      <c r="A11" s="20">
        <v>7</v>
      </c>
      <c r="B11" s="14" t="s">
        <v>68</v>
      </c>
      <c r="C11" s="20">
        <v>1992</v>
      </c>
      <c r="D11" s="14" t="s">
        <v>3</v>
      </c>
      <c r="E11" s="14">
        <v>85</v>
      </c>
      <c r="F11" s="14">
        <v>83</v>
      </c>
      <c r="G11" s="14">
        <v>81</v>
      </c>
      <c r="H11" s="14">
        <v>84</v>
      </c>
      <c r="I11" s="13">
        <f t="shared" si="0"/>
        <v>333</v>
      </c>
      <c r="J11" s="20" t="s">
        <v>28</v>
      </c>
      <c r="K11" s="10"/>
    </row>
    <row r="12" spans="1:11" ht="15.6" x14ac:dyDescent="0.3">
      <c r="A12" s="20">
        <v>8</v>
      </c>
      <c r="B12" s="14" t="s">
        <v>113</v>
      </c>
      <c r="C12" s="20">
        <v>1993</v>
      </c>
      <c r="D12" s="14" t="s">
        <v>3</v>
      </c>
      <c r="E12" s="14">
        <v>78</v>
      </c>
      <c r="F12" s="14">
        <v>87</v>
      </c>
      <c r="G12" s="14">
        <v>75</v>
      </c>
      <c r="H12" s="14">
        <v>65</v>
      </c>
      <c r="I12" s="13">
        <f>SUM(E12:H12)</f>
        <v>305</v>
      </c>
      <c r="J12" s="20" t="s">
        <v>28</v>
      </c>
      <c r="K12" s="10"/>
    </row>
    <row r="13" spans="1:11" ht="15.6" x14ac:dyDescent="0.3">
      <c r="A13" s="20">
        <v>9</v>
      </c>
      <c r="B13" s="17" t="s">
        <v>69</v>
      </c>
      <c r="C13" s="20">
        <v>1991</v>
      </c>
      <c r="D13" s="14" t="s">
        <v>3</v>
      </c>
      <c r="E13" s="14">
        <v>70</v>
      </c>
      <c r="F13" s="14">
        <v>71</v>
      </c>
      <c r="G13" s="14">
        <v>79</v>
      </c>
      <c r="H13" s="14">
        <v>62</v>
      </c>
      <c r="I13" s="13">
        <f>SUM(E13:H13)</f>
        <v>282</v>
      </c>
      <c r="J13" s="20"/>
      <c r="K13" s="10"/>
    </row>
    <row r="14" spans="1:11" ht="15.6" x14ac:dyDescent="0.3">
      <c r="A14" s="14"/>
      <c r="B14" s="27"/>
      <c r="C14" s="49"/>
      <c r="D14" s="17"/>
      <c r="E14" s="14"/>
      <c r="F14" s="14"/>
      <c r="G14" s="14"/>
      <c r="H14" s="14"/>
      <c r="I14" s="13"/>
      <c r="J14" s="20"/>
      <c r="K14" s="10"/>
    </row>
    <row r="15" spans="1:11" ht="15.6" x14ac:dyDescent="0.3">
      <c r="A15" s="14" t="s">
        <v>134</v>
      </c>
      <c r="B15" s="14"/>
      <c r="C15" s="20">
        <v>1991</v>
      </c>
      <c r="D15" s="17" t="s">
        <v>3</v>
      </c>
      <c r="E15" s="14">
        <v>86</v>
      </c>
      <c r="F15" s="14">
        <v>74</v>
      </c>
      <c r="G15" s="14">
        <v>82</v>
      </c>
      <c r="H15" s="14">
        <v>79</v>
      </c>
      <c r="I15" s="13">
        <f>SUM(E15:H15)</f>
        <v>321</v>
      </c>
      <c r="J15" s="20" t="s">
        <v>28</v>
      </c>
    </row>
    <row r="16" spans="1:11" ht="15.6" x14ac:dyDescent="0.3">
      <c r="A16" s="14" t="s">
        <v>134</v>
      </c>
      <c r="B16" s="17" t="s">
        <v>149</v>
      </c>
      <c r="C16" s="32">
        <v>1994</v>
      </c>
      <c r="D16" s="17" t="s">
        <v>3</v>
      </c>
      <c r="E16" s="14">
        <v>76</v>
      </c>
      <c r="F16" s="14">
        <v>68</v>
      </c>
      <c r="G16" s="14">
        <v>71</v>
      </c>
      <c r="H16" s="14">
        <v>56</v>
      </c>
      <c r="I16" s="13">
        <f>SUM(E16:H16)</f>
        <v>271</v>
      </c>
      <c r="J16" s="20"/>
    </row>
    <row r="17" spans="1:10" ht="15.6" x14ac:dyDescent="0.3">
      <c r="A17" s="14" t="s">
        <v>134</v>
      </c>
      <c r="B17" s="17" t="s">
        <v>150</v>
      </c>
      <c r="C17" s="32">
        <v>1993</v>
      </c>
      <c r="D17" s="17" t="s">
        <v>3</v>
      </c>
      <c r="E17" s="14">
        <v>77</v>
      </c>
      <c r="F17" s="14">
        <v>67</v>
      </c>
      <c r="G17" s="14">
        <v>80</v>
      </c>
      <c r="H17" s="14">
        <v>71</v>
      </c>
      <c r="I17" s="13">
        <f>SUM(E17:H17)</f>
        <v>295</v>
      </c>
      <c r="J17" s="14"/>
    </row>
    <row r="18" spans="1:10" ht="15.6" x14ac:dyDescent="0.3">
      <c r="A18" s="14"/>
      <c r="B18" s="17"/>
      <c r="C18" s="32"/>
      <c r="D18" s="17"/>
      <c r="E18" s="14"/>
      <c r="F18" s="14"/>
      <c r="G18" s="14"/>
      <c r="H18" s="14"/>
      <c r="I18" s="13"/>
      <c r="J18" s="14"/>
    </row>
    <row r="19" spans="1:10" ht="15.6" x14ac:dyDescent="0.3">
      <c r="A19" s="14"/>
      <c r="B19" s="17" t="s">
        <v>155</v>
      </c>
      <c r="C19" s="17"/>
      <c r="D19" s="17"/>
      <c r="E19" s="14"/>
      <c r="F19" s="14"/>
      <c r="G19" s="14"/>
      <c r="H19" s="14"/>
      <c r="I19" s="13"/>
      <c r="J19" s="14"/>
    </row>
    <row r="20" spans="1:10" ht="15.6" x14ac:dyDescent="0.3">
      <c r="A20" s="14"/>
      <c r="B20" s="14"/>
      <c r="C20" s="14"/>
      <c r="D20" s="14"/>
      <c r="E20" s="14"/>
      <c r="F20" s="14"/>
      <c r="G20" s="14"/>
      <c r="H20" s="14"/>
      <c r="I20" s="13"/>
      <c r="J20" s="14"/>
    </row>
    <row r="21" spans="1:10" ht="15.6" x14ac:dyDescent="0.3">
      <c r="A21" s="1"/>
      <c r="I21" s="13"/>
    </row>
    <row r="22" spans="1:10" ht="15" x14ac:dyDescent="0.25">
      <c r="A22" s="1"/>
    </row>
    <row r="23" spans="1:10" ht="15" x14ac:dyDescent="0.25">
      <c r="A23" s="1"/>
    </row>
    <row r="32" spans="1:10" x14ac:dyDescent="0.25">
      <c r="D32" s="28"/>
    </row>
  </sheetData>
  <phoneticPr fontId="0" type="noConversion"/>
  <pageMargins left="0.75" right="0.75" top="1" bottom="1" header="0.5" footer="0.5"/>
  <pageSetup paperSize="9" orientation="portrait" horizontalDpi="18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J28" sqref="J28"/>
    </sheetView>
  </sheetViews>
  <sheetFormatPr defaultRowHeight="13.2" x14ac:dyDescent="0.25"/>
  <cols>
    <col min="1" max="1" width="5.33203125" customWidth="1"/>
    <col min="2" max="2" width="20.88671875" customWidth="1"/>
    <col min="3" max="3" width="9.6640625" customWidth="1"/>
    <col min="4" max="4" width="11.6640625" customWidth="1"/>
    <col min="5" max="5" width="10" customWidth="1"/>
    <col min="6" max="6" width="8" customWidth="1"/>
  </cols>
  <sheetData>
    <row r="1" spans="1:9" ht="17.399999999999999" x14ac:dyDescent="0.3">
      <c r="A1" s="48"/>
      <c r="B1" s="48" t="s">
        <v>109</v>
      </c>
      <c r="C1" s="48"/>
      <c r="D1" s="48"/>
      <c r="E1" s="48"/>
      <c r="F1" s="48"/>
      <c r="G1" s="48"/>
      <c r="H1" s="33"/>
    </row>
    <row r="2" spans="1:9" ht="17.399999999999999" x14ac:dyDescent="0.3">
      <c r="A2" s="45"/>
      <c r="B2" s="45"/>
      <c r="C2" s="45"/>
      <c r="D2" s="45"/>
      <c r="E2" s="45"/>
      <c r="F2" s="45"/>
      <c r="G2" s="45"/>
      <c r="H2" s="33"/>
    </row>
    <row r="3" spans="1:9" ht="17.399999999999999" x14ac:dyDescent="0.3">
      <c r="A3" s="45"/>
      <c r="B3" s="46" t="s">
        <v>154</v>
      </c>
      <c r="C3" s="45"/>
      <c r="D3" s="45"/>
      <c r="E3" s="45"/>
      <c r="F3" s="45"/>
      <c r="G3" s="45"/>
      <c r="H3" s="33"/>
    </row>
    <row r="4" spans="1:9" ht="17.399999999999999" x14ac:dyDescent="0.3">
      <c r="A4" s="45"/>
      <c r="B4" s="45"/>
      <c r="C4" s="45"/>
      <c r="D4" s="45"/>
      <c r="E4" s="98" t="s">
        <v>65</v>
      </c>
      <c r="F4" s="98" t="s">
        <v>66</v>
      </c>
      <c r="G4" s="98" t="s">
        <v>67</v>
      </c>
      <c r="H4" s="47" t="s">
        <v>27</v>
      </c>
    </row>
    <row r="5" spans="1:9" ht="15.6" x14ac:dyDescent="0.3">
      <c r="A5" s="109">
        <v>1</v>
      </c>
      <c r="B5" s="101" t="s">
        <v>80</v>
      </c>
      <c r="C5" s="75">
        <v>1970</v>
      </c>
      <c r="D5" s="62" t="s">
        <v>140</v>
      </c>
      <c r="E5" s="75">
        <v>282</v>
      </c>
      <c r="F5" s="75">
        <v>251</v>
      </c>
      <c r="G5" s="66">
        <f t="shared" ref="G5:G11" si="0">SUM(E5:F5)</f>
        <v>533</v>
      </c>
      <c r="H5" s="75" t="s">
        <v>121</v>
      </c>
      <c r="I5" s="10"/>
    </row>
    <row r="6" spans="1:9" ht="15.6" x14ac:dyDescent="0.3">
      <c r="A6" s="109">
        <v>2</v>
      </c>
      <c r="B6" s="101" t="s">
        <v>79</v>
      </c>
      <c r="C6" s="75">
        <v>1972</v>
      </c>
      <c r="D6" s="62" t="s">
        <v>140</v>
      </c>
      <c r="E6" s="75">
        <v>267</v>
      </c>
      <c r="F6" s="75">
        <v>262</v>
      </c>
      <c r="G6" s="66">
        <f>SUM(E6:F6)</f>
        <v>529</v>
      </c>
      <c r="H6" s="75" t="s">
        <v>122</v>
      </c>
      <c r="I6" s="10"/>
    </row>
    <row r="7" spans="1:9" ht="15.6" x14ac:dyDescent="0.3">
      <c r="A7" s="110">
        <v>3</v>
      </c>
      <c r="B7" s="105" t="s">
        <v>116</v>
      </c>
      <c r="C7" s="49">
        <v>1970</v>
      </c>
      <c r="D7" s="17" t="s">
        <v>128</v>
      </c>
      <c r="E7" s="32">
        <v>264</v>
      </c>
      <c r="F7" s="32">
        <v>245</v>
      </c>
      <c r="G7" s="56">
        <f t="shared" si="0"/>
        <v>509</v>
      </c>
      <c r="H7" s="32" t="s">
        <v>28</v>
      </c>
      <c r="I7" s="10"/>
    </row>
    <row r="8" spans="1:9" ht="15.6" x14ac:dyDescent="0.3">
      <c r="A8" s="75">
        <v>4</v>
      </c>
      <c r="B8" s="65" t="s">
        <v>81</v>
      </c>
      <c r="C8" s="75">
        <v>1974</v>
      </c>
      <c r="D8" s="62" t="s">
        <v>140</v>
      </c>
      <c r="E8" s="75">
        <v>243</v>
      </c>
      <c r="F8" s="75">
        <v>248</v>
      </c>
      <c r="G8" s="66">
        <f t="shared" si="0"/>
        <v>491</v>
      </c>
      <c r="H8" s="75" t="s">
        <v>28</v>
      </c>
      <c r="I8" s="10"/>
    </row>
    <row r="9" spans="1:9" ht="15.6" x14ac:dyDescent="0.3">
      <c r="A9" s="32">
        <v>5</v>
      </c>
      <c r="B9" s="23" t="s">
        <v>118</v>
      </c>
      <c r="C9" s="32">
        <v>1966</v>
      </c>
      <c r="D9" s="14" t="s">
        <v>94</v>
      </c>
      <c r="E9" s="32">
        <v>263</v>
      </c>
      <c r="F9" s="32">
        <v>217</v>
      </c>
      <c r="G9" s="56">
        <f t="shared" si="0"/>
        <v>480</v>
      </c>
      <c r="H9" s="32" t="s">
        <v>28</v>
      </c>
      <c r="I9" s="10"/>
    </row>
    <row r="10" spans="1:9" ht="15.6" x14ac:dyDescent="0.3">
      <c r="A10" s="32">
        <v>6</v>
      </c>
      <c r="B10" s="17" t="s">
        <v>117</v>
      </c>
      <c r="C10" s="32">
        <v>1947</v>
      </c>
      <c r="D10" s="17" t="s">
        <v>148</v>
      </c>
      <c r="E10" s="32">
        <v>217</v>
      </c>
      <c r="F10" s="32">
        <v>200</v>
      </c>
      <c r="G10" s="56">
        <f t="shared" si="0"/>
        <v>417</v>
      </c>
      <c r="H10" s="17"/>
      <c r="I10" s="10"/>
    </row>
    <row r="11" spans="1:9" ht="15.6" x14ac:dyDescent="0.3">
      <c r="A11" s="32">
        <v>7</v>
      </c>
      <c r="B11" s="17" t="s">
        <v>124</v>
      </c>
      <c r="C11" s="32">
        <v>1954</v>
      </c>
      <c r="D11" s="17" t="s">
        <v>147</v>
      </c>
      <c r="E11" s="32">
        <v>216</v>
      </c>
      <c r="F11" s="32">
        <v>162</v>
      </c>
      <c r="G11" s="56">
        <f t="shared" si="0"/>
        <v>378</v>
      </c>
      <c r="H11" s="17"/>
      <c r="I11" s="10"/>
    </row>
    <row r="12" spans="1:9" ht="17.399999999999999" x14ac:dyDescent="0.3">
      <c r="A12" s="45"/>
      <c r="B12" s="45"/>
      <c r="C12" s="45"/>
      <c r="D12" s="45"/>
      <c r="E12" s="45"/>
      <c r="F12" s="45"/>
      <c r="G12" s="45"/>
      <c r="H12" s="33"/>
      <c r="I12" s="10"/>
    </row>
    <row r="13" spans="1:9" ht="17.399999999999999" x14ac:dyDescent="0.3">
      <c r="A13" s="45"/>
      <c r="B13" s="17" t="s">
        <v>155</v>
      </c>
      <c r="C13" s="45"/>
      <c r="D13" s="45"/>
      <c r="E13" s="45"/>
      <c r="F13" s="45"/>
      <c r="G13" s="45"/>
      <c r="H13" s="33"/>
      <c r="I13" s="10"/>
    </row>
    <row r="14" spans="1:9" ht="17.399999999999999" x14ac:dyDescent="0.3">
      <c r="A14" s="18"/>
      <c r="B14" s="18"/>
      <c r="C14" s="18"/>
      <c r="D14" s="18"/>
      <c r="E14" s="18"/>
      <c r="F14" s="18"/>
      <c r="G14" s="18"/>
    </row>
    <row r="15" spans="1:9" ht="17.399999999999999" x14ac:dyDescent="0.3">
      <c r="A15" s="18"/>
      <c r="B15" s="18"/>
      <c r="C15" s="18"/>
      <c r="D15" s="18"/>
      <c r="E15" s="18"/>
      <c r="F15" s="18"/>
      <c r="G15" s="18"/>
    </row>
  </sheetData>
  <phoneticPr fontId="0" type="noConversion"/>
  <pageMargins left="0.75" right="0.75" top="1" bottom="1" header="0.5" footer="0.5"/>
  <pageSetup paperSize="9" orientation="landscape" horizontalDpi="18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/>
  </sheetViews>
  <sheetFormatPr defaultRowHeight="13.2" x14ac:dyDescent="0.25"/>
  <cols>
    <col min="1" max="1" width="3.6640625" customWidth="1"/>
    <col min="2" max="2" width="22" customWidth="1"/>
    <col min="4" max="4" width="14.6640625" customWidth="1"/>
    <col min="5" max="7" width="3.6640625" customWidth="1"/>
    <col min="8" max="8" width="7.5546875" customWidth="1"/>
    <col min="9" max="11" width="3.6640625" customWidth="1"/>
    <col min="12" max="12" width="7.5546875" customWidth="1"/>
    <col min="14" max="14" width="5.88671875" customWidth="1"/>
  </cols>
  <sheetData>
    <row r="1" spans="1:14" ht="15.6" x14ac:dyDescent="0.3">
      <c r="A1" s="1"/>
      <c r="B1" s="78" t="s">
        <v>109</v>
      </c>
      <c r="C1" s="78"/>
      <c r="D1" s="78"/>
      <c r="E1" s="78"/>
      <c r="F1" s="78"/>
      <c r="G1" s="9"/>
      <c r="H1" s="9"/>
    </row>
    <row r="2" spans="1:14" ht="15" x14ac:dyDescent="0.25">
      <c r="A2" s="1"/>
      <c r="B2" s="1"/>
      <c r="C2" s="1"/>
      <c r="D2" s="1" t="s">
        <v>110</v>
      </c>
      <c r="E2" s="1"/>
      <c r="F2" s="1"/>
    </row>
    <row r="3" spans="1:14" ht="15.6" x14ac:dyDescent="0.3">
      <c r="B3" s="13" t="s">
        <v>37</v>
      </c>
      <c r="C3" s="13" t="s">
        <v>7</v>
      </c>
    </row>
    <row r="4" spans="1:14" x14ac:dyDescent="0.25">
      <c r="M4" s="16" t="s">
        <v>72</v>
      </c>
    </row>
    <row r="5" spans="1:14" ht="15.6" x14ac:dyDescent="0.3">
      <c r="A5" s="95">
        <v>1</v>
      </c>
      <c r="B5" s="104" t="s">
        <v>50</v>
      </c>
      <c r="C5" s="55">
        <v>1972</v>
      </c>
      <c r="D5" s="58" t="s">
        <v>11</v>
      </c>
      <c r="E5" s="38">
        <v>90</v>
      </c>
      <c r="F5" s="38">
        <v>91</v>
      </c>
      <c r="G5" s="38">
        <v>93</v>
      </c>
      <c r="H5" s="69">
        <f t="shared" ref="H5:H12" si="0">SUM(E5:G5)</f>
        <v>274</v>
      </c>
      <c r="I5" s="38">
        <v>88</v>
      </c>
      <c r="J5" s="38">
        <v>97</v>
      </c>
      <c r="K5" s="38">
        <v>93</v>
      </c>
      <c r="L5" s="69">
        <f t="shared" ref="L5:L12" si="1">SUM(I5:K5)</f>
        <v>278</v>
      </c>
      <c r="M5" s="69">
        <f t="shared" ref="M5:M12" si="2">H5+L5</f>
        <v>552</v>
      </c>
      <c r="N5" s="41" t="s">
        <v>122</v>
      </c>
    </row>
    <row r="6" spans="1:14" ht="15.6" x14ac:dyDescent="0.3">
      <c r="A6" s="95">
        <v>2</v>
      </c>
      <c r="B6" s="104" t="s">
        <v>21</v>
      </c>
      <c r="C6" s="55">
        <v>1975</v>
      </c>
      <c r="D6" s="58" t="s">
        <v>133</v>
      </c>
      <c r="E6" s="38">
        <v>92</v>
      </c>
      <c r="F6" s="38">
        <v>89</v>
      </c>
      <c r="G6" s="38">
        <v>84</v>
      </c>
      <c r="H6" s="69">
        <f>SUM(E6:G6)</f>
        <v>265</v>
      </c>
      <c r="I6" s="38">
        <v>94</v>
      </c>
      <c r="J6" s="38">
        <v>96</v>
      </c>
      <c r="K6" s="38">
        <v>96</v>
      </c>
      <c r="L6" s="69">
        <f t="shared" si="1"/>
        <v>286</v>
      </c>
      <c r="M6" s="69">
        <f>H6+L6</f>
        <v>551</v>
      </c>
      <c r="N6" s="41" t="s">
        <v>122</v>
      </c>
    </row>
    <row r="7" spans="1:14" ht="15.6" x14ac:dyDescent="0.3">
      <c r="A7" s="107">
        <v>3</v>
      </c>
      <c r="B7" s="108" t="s">
        <v>44</v>
      </c>
      <c r="C7" s="72">
        <v>1987</v>
      </c>
      <c r="D7" s="71" t="s">
        <v>133</v>
      </c>
      <c r="E7" s="73">
        <v>95</v>
      </c>
      <c r="F7" s="73">
        <v>92</v>
      </c>
      <c r="G7" s="73">
        <v>94</v>
      </c>
      <c r="H7" s="74">
        <f t="shared" si="0"/>
        <v>281</v>
      </c>
      <c r="I7" s="73">
        <v>91</v>
      </c>
      <c r="J7" s="73">
        <v>91</v>
      </c>
      <c r="K7" s="73">
        <v>86</v>
      </c>
      <c r="L7" s="74">
        <f t="shared" si="1"/>
        <v>268</v>
      </c>
      <c r="M7" s="74">
        <f t="shared" si="2"/>
        <v>549</v>
      </c>
      <c r="N7" s="70" t="s">
        <v>122</v>
      </c>
    </row>
    <row r="8" spans="1:14" ht="15.6" x14ac:dyDescent="0.3">
      <c r="A8" s="41">
        <v>4</v>
      </c>
      <c r="B8" s="58" t="s">
        <v>43</v>
      </c>
      <c r="C8" s="55">
        <v>1987</v>
      </c>
      <c r="D8" s="58" t="s">
        <v>22</v>
      </c>
      <c r="E8" s="38">
        <v>93</v>
      </c>
      <c r="F8" s="38">
        <v>91</v>
      </c>
      <c r="G8" s="38">
        <v>94</v>
      </c>
      <c r="H8" s="69">
        <f t="shared" si="0"/>
        <v>278</v>
      </c>
      <c r="I8" s="38">
        <v>90</v>
      </c>
      <c r="J8" s="38">
        <v>89</v>
      </c>
      <c r="K8" s="38">
        <v>84</v>
      </c>
      <c r="L8" s="69">
        <f t="shared" si="1"/>
        <v>263</v>
      </c>
      <c r="M8" s="69">
        <f t="shared" si="2"/>
        <v>541</v>
      </c>
      <c r="N8" s="41" t="s">
        <v>122</v>
      </c>
    </row>
    <row r="9" spans="1:14" ht="15.6" x14ac:dyDescent="0.3">
      <c r="A9" s="41">
        <v>6</v>
      </c>
      <c r="B9" s="38" t="s">
        <v>70</v>
      </c>
      <c r="C9" s="41">
        <v>1985</v>
      </c>
      <c r="D9" s="38" t="s">
        <v>48</v>
      </c>
      <c r="E9" s="38">
        <v>91</v>
      </c>
      <c r="F9" s="38">
        <v>95</v>
      </c>
      <c r="G9" s="38">
        <v>97</v>
      </c>
      <c r="H9" s="69">
        <f t="shared" si="0"/>
        <v>283</v>
      </c>
      <c r="I9" s="38">
        <v>89</v>
      </c>
      <c r="J9" s="38">
        <v>74</v>
      </c>
      <c r="K9" s="38">
        <v>80</v>
      </c>
      <c r="L9" s="69">
        <f t="shared" si="1"/>
        <v>243</v>
      </c>
      <c r="M9" s="69">
        <f t="shared" si="2"/>
        <v>526</v>
      </c>
      <c r="N9" s="41" t="s">
        <v>28</v>
      </c>
    </row>
    <row r="10" spans="1:14" ht="15.6" x14ac:dyDescent="0.3">
      <c r="A10" s="41">
        <v>7</v>
      </c>
      <c r="B10" s="58" t="s">
        <v>69</v>
      </c>
      <c r="C10" s="41">
        <v>1991</v>
      </c>
      <c r="D10" s="38" t="s">
        <v>3</v>
      </c>
      <c r="E10" s="38">
        <v>82</v>
      </c>
      <c r="F10" s="38">
        <v>79</v>
      </c>
      <c r="G10" s="38">
        <v>80</v>
      </c>
      <c r="H10" s="69">
        <f>SUM(E10:G10)</f>
        <v>241</v>
      </c>
      <c r="I10" s="38">
        <v>81</v>
      </c>
      <c r="J10" s="38">
        <v>82</v>
      </c>
      <c r="K10" s="38">
        <v>83</v>
      </c>
      <c r="L10" s="69">
        <f t="shared" si="1"/>
        <v>246</v>
      </c>
      <c r="M10" s="69">
        <f t="shared" si="2"/>
        <v>487</v>
      </c>
      <c r="N10" s="38"/>
    </row>
    <row r="11" spans="1:14" ht="15.6" x14ac:dyDescent="0.3">
      <c r="A11" s="41">
        <v>8</v>
      </c>
      <c r="B11" s="38" t="s">
        <v>68</v>
      </c>
      <c r="C11" s="41">
        <v>1992</v>
      </c>
      <c r="D11" s="38" t="s">
        <v>3</v>
      </c>
      <c r="E11" s="38">
        <v>74</v>
      </c>
      <c r="F11" s="38">
        <v>84</v>
      </c>
      <c r="G11" s="38">
        <v>84</v>
      </c>
      <c r="H11" s="69">
        <f t="shared" si="0"/>
        <v>242</v>
      </c>
      <c r="I11" s="38">
        <v>80</v>
      </c>
      <c r="J11" s="38">
        <v>75</v>
      </c>
      <c r="K11" s="38">
        <v>84</v>
      </c>
      <c r="L11" s="69">
        <f t="shared" si="1"/>
        <v>239</v>
      </c>
      <c r="M11" s="69">
        <f t="shared" si="2"/>
        <v>481</v>
      </c>
      <c r="N11" s="38"/>
    </row>
    <row r="12" spans="1:14" ht="15.6" x14ac:dyDescent="0.3">
      <c r="A12" s="41">
        <v>9</v>
      </c>
      <c r="B12" s="58" t="s">
        <v>88</v>
      </c>
      <c r="C12" s="55">
        <v>1972</v>
      </c>
      <c r="D12" s="38" t="s">
        <v>48</v>
      </c>
      <c r="E12" s="38">
        <v>80</v>
      </c>
      <c r="F12" s="38">
        <v>86</v>
      </c>
      <c r="G12" s="38">
        <v>90</v>
      </c>
      <c r="H12" s="69">
        <f t="shared" si="0"/>
        <v>256</v>
      </c>
      <c r="I12" s="38">
        <v>68</v>
      </c>
      <c r="J12" s="38">
        <v>71</v>
      </c>
      <c r="K12" s="38">
        <v>73</v>
      </c>
      <c r="L12" s="69">
        <f t="shared" si="1"/>
        <v>212</v>
      </c>
      <c r="M12" s="69">
        <f t="shared" si="2"/>
        <v>468</v>
      </c>
      <c r="N12" s="38"/>
    </row>
    <row r="13" spans="1:14" ht="15.6" x14ac:dyDescent="0.3">
      <c r="B13" s="6"/>
      <c r="C13" s="7"/>
      <c r="D13" s="6"/>
      <c r="H13" s="16"/>
      <c r="L13" s="16"/>
      <c r="M13" s="26"/>
    </row>
    <row r="14" spans="1:14" ht="17.399999999999999" x14ac:dyDescent="0.3">
      <c r="B14" s="17" t="s">
        <v>155</v>
      </c>
      <c r="C14" s="45"/>
      <c r="H14" s="16"/>
      <c r="L14" s="16"/>
      <c r="M14" s="26"/>
    </row>
    <row r="15" spans="1:14" ht="15.6" x14ac:dyDescent="0.3">
      <c r="H15" s="16"/>
      <c r="L15" s="16"/>
      <c r="M15" s="26"/>
    </row>
    <row r="16" spans="1:14" ht="15.6" x14ac:dyDescent="0.3">
      <c r="B16" s="13"/>
      <c r="M16" s="9"/>
    </row>
    <row r="17" spans="1:13" x14ac:dyDescent="0.25">
      <c r="M17" s="9"/>
    </row>
    <row r="18" spans="1:13" ht="15" x14ac:dyDescent="0.25">
      <c r="A18" s="1"/>
      <c r="B18" s="3"/>
      <c r="C18" s="30"/>
      <c r="D18" s="15"/>
      <c r="E18" s="15"/>
      <c r="M18" s="9"/>
    </row>
    <row r="19" spans="1:13" ht="15" x14ac:dyDescent="0.25">
      <c r="A19" s="1"/>
      <c r="B19" s="3"/>
      <c r="C19" s="30"/>
      <c r="D19" s="15"/>
      <c r="E19" s="15"/>
      <c r="M19" s="9"/>
    </row>
    <row r="20" spans="1:13" ht="15" x14ac:dyDescent="0.25">
      <c r="A20" s="1"/>
      <c r="B20" s="6"/>
      <c r="C20" s="7"/>
      <c r="D20" s="6"/>
      <c r="E20" s="6"/>
      <c r="M20" s="9"/>
    </row>
    <row r="21" spans="1:13" ht="15" x14ac:dyDescent="0.25">
      <c r="A21" s="1"/>
      <c r="B21" s="15"/>
      <c r="C21" s="7"/>
      <c r="D21" s="6"/>
      <c r="E21" s="6"/>
      <c r="M21" s="9"/>
    </row>
    <row r="22" spans="1:13" ht="15" x14ac:dyDescent="0.25">
      <c r="A22" s="1"/>
      <c r="B22" s="38"/>
      <c r="C22" s="7"/>
      <c r="D22" s="6"/>
      <c r="E22" s="6"/>
    </row>
    <row r="23" spans="1:13" ht="15" x14ac:dyDescent="0.25">
      <c r="A23" s="1"/>
      <c r="B23" s="15"/>
      <c r="C23" s="30"/>
      <c r="D23" s="15"/>
      <c r="E23" s="15"/>
    </row>
    <row r="24" spans="1:13" ht="15" x14ac:dyDescent="0.25">
      <c r="A24" s="1"/>
      <c r="B24" s="6"/>
      <c r="C24" s="7"/>
      <c r="D24" s="6"/>
      <c r="E24" s="6"/>
    </row>
    <row r="25" spans="1:13" ht="15" x14ac:dyDescent="0.25">
      <c r="A25" s="1"/>
      <c r="B25" s="15"/>
      <c r="C25" s="30"/>
      <c r="D25" s="15"/>
      <c r="E25" s="15"/>
    </row>
    <row r="26" spans="1:13" ht="15" x14ac:dyDescent="0.25">
      <c r="A26" s="1"/>
      <c r="B26" s="15"/>
      <c r="C26" s="30"/>
      <c r="D26" s="6"/>
      <c r="E26" s="6"/>
    </row>
    <row r="27" spans="1:13" ht="15" x14ac:dyDescent="0.25">
      <c r="A27" s="1"/>
      <c r="B27" s="11"/>
      <c r="C27" s="12"/>
      <c r="D27" s="3"/>
      <c r="E27" s="3"/>
    </row>
  </sheetData>
  <phoneticPr fontId="0" type="noConversion"/>
  <pageMargins left="0.75" right="0.75" top="1" bottom="1" header="0.5" footer="0.5"/>
  <pageSetup paperSize="9" orientation="landscape" horizontalDpi="18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/>
  </sheetViews>
  <sheetFormatPr defaultRowHeight="13.2" x14ac:dyDescent="0.25"/>
  <cols>
    <col min="1" max="1" width="3.88671875" customWidth="1"/>
    <col min="2" max="2" width="20.88671875" customWidth="1"/>
    <col min="3" max="3" width="7.88671875" customWidth="1"/>
    <col min="4" max="4" width="15.109375" customWidth="1"/>
    <col min="5" max="5" width="5.5546875" customWidth="1"/>
    <col min="6" max="8" width="4.88671875" customWidth="1"/>
    <col min="9" max="9" width="5.44140625" customWidth="1"/>
    <col min="10" max="10" width="4.88671875" customWidth="1"/>
    <col min="11" max="11" width="7.5546875" customWidth="1"/>
    <col min="12" max="12" width="4.5546875" customWidth="1"/>
    <col min="13" max="13" width="10.33203125" customWidth="1"/>
  </cols>
  <sheetData>
    <row r="1" spans="1:13" x14ac:dyDescent="0.25">
      <c r="B1" s="9" t="s">
        <v>109</v>
      </c>
      <c r="C1" s="9"/>
      <c r="D1" s="9"/>
    </row>
    <row r="2" spans="1:13" x14ac:dyDescent="0.25">
      <c r="D2" t="s">
        <v>110</v>
      </c>
    </row>
    <row r="3" spans="1:13" x14ac:dyDescent="0.25">
      <c r="A3" s="53"/>
    </row>
    <row r="4" spans="1:13" ht="18.75" customHeight="1" x14ac:dyDescent="0.3">
      <c r="A4" s="54"/>
      <c r="B4" s="54" t="s">
        <v>39</v>
      </c>
      <c r="C4" s="33"/>
      <c r="D4" s="33"/>
      <c r="E4" s="33"/>
      <c r="F4" s="33"/>
      <c r="G4" s="33"/>
      <c r="H4" s="33"/>
      <c r="I4" s="33"/>
      <c r="J4" s="33"/>
      <c r="K4" s="33"/>
    </row>
    <row r="5" spans="1:13" ht="17.25" customHeight="1" x14ac:dyDescent="0.25">
      <c r="A5" s="33"/>
      <c r="B5" s="33"/>
      <c r="C5" s="33"/>
      <c r="D5" s="47"/>
      <c r="E5" s="33"/>
      <c r="F5" s="33"/>
      <c r="G5" s="33"/>
      <c r="H5" s="33"/>
      <c r="I5" s="33"/>
      <c r="J5" s="33"/>
      <c r="K5" s="33"/>
      <c r="L5" s="9" t="s">
        <v>29</v>
      </c>
      <c r="M5" s="9"/>
    </row>
    <row r="6" spans="1:13" ht="15.75" customHeight="1" x14ac:dyDescent="0.3">
      <c r="A6" s="111">
        <v>1</v>
      </c>
      <c r="B6" s="103" t="s">
        <v>63</v>
      </c>
      <c r="C6" s="55">
        <v>1992</v>
      </c>
      <c r="D6" s="37" t="s">
        <v>16</v>
      </c>
      <c r="E6" s="17">
        <v>99</v>
      </c>
      <c r="F6" s="17">
        <v>100</v>
      </c>
      <c r="G6" s="17">
        <v>100</v>
      </c>
      <c r="H6" s="17">
        <v>99</v>
      </c>
      <c r="I6" s="17">
        <v>98</v>
      </c>
      <c r="J6" s="17">
        <v>96</v>
      </c>
      <c r="K6" s="56">
        <f t="shared" ref="K6:K23" si="0">SUM(E6:J6)</f>
        <v>592</v>
      </c>
      <c r="L6" s="20" t="s">
        <v>135</v>
      </c>
    </row>
    <row r="7" spans="1:13" ht="15" customHeight="1" x14ac:dyDescent="0.3">
      <c r="A7" s="111">
        <v>2</v>
      </c>
      <c r="B7" s="103" t="s">
        <v>18</v>
      </c>
      <c r="C7" s="55">
        <v>1956</v>
      </c>
      <c r="D7" s="61" t="s">
        <v>158</v>
      </c>
      <c r="E7" s="17">
        <v>99</v>
      </c>
      <c r="F7" s="17">
        <v>96</v>
      </c>
      <c r="G7" s="17">
        <v>99</v>
      </c>
      <c r="H7" s="17">
        <v>97</v>
      </c>
      <c r="I7" s="17">
        <v>99</v>
      </c>
      <c r="J7" s="17">
        <v>100</v>
      </c>
      <c r="K7" s="56">
        <f t="shared" si="0"/>
        <v>590</v>
      </c>
      <c r="L7" s="20" t="s">
        <v>121</v>
      </c>
    </row>
    <row r="8" spans="1:13" ht="15.75" customHeight="1" x14ac:dyDescent="0.3">
      <c r="A8" s="111">
        <v>3</v>
      </c>
      <c r="B8" s="103" t="s">
        <v>17</v>
      </c>
      <c r="C8" s="32">
        <v>1987</v>
      </c>
      <c r="D8" s="22" t="s">
        <v>147</v>
      </c>
      <c r="E8" s="17">
        <v>100</v>
      </c>
      <c r="F8" s="17">
        <v>97</v>
      </c>
      <c r="G8" s="17">
        <v>96</v>
      </c>
      <c r="H8" s="17">
        <v>99</v>
      </c>
      <c r="I8" s="17">
        <v>97</v>
      </c>
      <c r="J8" s="17">
        <v>98</v>
      </c>
      <c r="K8" s="56">
        <f t="shared" si="0"/>
        <v>587</v>
      </c>
      <c r="L8" s="20" t="s">
        <v>121</v>
      </c>
    </row>
    <row r="9" spans="1:13" ht="17.25" customHeight="1" x14ac:dyDescent="0.3">
      <c r="A9" s="75">
        <v>4</v>
      </c>
      <c r="B9" s="63" t="s">
        <v>83</v>
      </c>
      <c r="C9" s="64">
        <v>1990</v>
      </c>
      <c r="D9" s="65" t="s">
        <v>140</v>
      </c>
      <c r="E9" s="62">
        <v>98</v>
      </c>
      <c r="F9" s="62">
        <v>98</v>
      </c>
      <c r="G9" s="62">
        <v>96</v>
      </c>
      <c r="H9" s="62">
        <v>98</v>
      </c>
      <c r="I9" s="62">
        <v>94</v>
      </c>
      <c r="J9" s="62">
        <v>100</v>
      </c>
      <c r="K9" s="66">
        <f t="shared" si="0"/>
        <v>584</v>
      </c>
      <c r="L9" s="67" t="s">
        <v>121</v>
      </c>
    </row>
    <row r="10" spans="1:13" ht="15.6" x14ac:dyDescent="0.3">
      <c r="A10" s="49">
        <v>5</v>
      </c>
      <c r="B10" s="37" t="s">
        <v>35</v>
      </c>
      <c r="C10" s="55">
        <v>1953</v>
      </c>
      <c r="D10" s="57" t="s">
        <v>104</v>
      </c>
      <c r="E10" s="17">
        <v>96</v>
      </c>
      <c r="F10" s="17">
        <v>97</v>
      </c>
      <c r="G10" s="17">
        <v>95</v>
      </c>
      <c r="H10" s="17">
        <v>100</v>
      </c>
      <c r="I10" s="17">
        <v>99</v>
      </c>
      <c r="J10" s="17">
        <v>97</v>
      </c>
      <c r="K10" s="56">
        <f t="shared" si="0"/>
        <v>584</v>
      </c>
      <c r="L10" s="20" t="s">
        <v>121</v>
      </c>
    </row>
    <row r="11" spans="1:13" ht="15.6" x14ac:dyDescent="0.3">
      <c r="A11" s="75">
        <v>6</v>
      </c>
      <c r="B11" s="63" t="s">
        <v>82</v>
      </c>
      <c r="C11" s="64">
        <v>1992</v>
      </c>
      <c r="D11" s="65" t="s">
        <v>140</v>
      </c>
      <c r="E11" s="62">
        <v>99</v>
      </c>
      <c r="F11" s="62">
        <v>96</v>
      </c>
      <c r="G11" s="62">
        <v>99</v>
      </c>
      <c r="H11" s="62">
        <v>96</v>
      </c>
      <c r="I11" s="62">
        <v>97</v>
      </c>
      <c r="J11" s="62">
        <v>97</v>
      </c>
      <c r="K11" s="66">
        <f t="shared" si="0"/>
        <v>584</v>
      </c>
      <c r="L11" s="67" t="s">
        <v>121</v>
      </c>
    </row>
    <row r="12" spans="1:13" ht="15.6" x14ac:dyDescent="0.3">
      <c r="A12" s="49">
        <v>7</v>
      </c>
      <c r="B12" s="22" t="s">
        <v>19</v>
      </c>
      <c r="C12" s="32">
        <v>1950</v>
      </c>
      <c r="D12" s="14" t="s">
        <v>94</v>
      </c>
      <c r="E12" s="17">
        <v>97</v>
      </c>
      <c r="F12" s="17">
        <v>97</v>
      </c>
      <c r="G12" s="17">
        <v>97</v>
      </c>
      <c r="H12" s="17">
        <v>96</v>
      </c>
      <c r="I12" s="17">
        <v>97</v>
      </c>
      <c r="J12" s="17">
        <v>97</v>
      </c>
      <c r="K12" s="56">
        <f t="shared" si="0"/>
        <v>581</v>
      </c>
      <c r="L12" s="20" t="s">
        <v>121</v>
      </c>
    </row>
    <row r="13" spans="1:13" ht="15.6" x14ac:dyDescent="0.3">
      <c r="A13" s="49">
        <v>8</v>
      </c>
      <c r="B13" s="22" t="s">
        <v>33</v>
      </c>
      <c r="C13" s="32">
        <v>1976</v>
      </c>
      <c r="D13" s="57" t="s">
        <v>104</v>
      </c>
      <c r="E13" s="17">
        <v>98</v>
      </c>
      <c r="F13" s="17">
        <v>98</v>
      </c>
      <c r="G13" s="17">
        <v>96</v>
      </c>
      <c r="H13" s="17">
        <v>96</v>
      </c>
      <c r="I13" s="17">
        <v>98</v>
      </c>
      <c r="J13" s="17">
        <v>95</v>
      </c>
      <c r="K13" s="56">
        <f t="shared" si="0"/>
        <v>581</v>
      </c>
      <c r="L13" s="20" t="s">
        <v>121</v>
      </c>
    </row>
    <row r="14" spans="1:13" ht="15.6" x14ac:dyDescent="0.3">
      <c r="A14" s="49">
        <v>9</v>
      </c>
      <c r="B14" s="58" t="s">
        <v>99</v>
      </c>
      <c r="C14" s="49">
        <v>1957</v>
      </c>
      <c r="D14" s="57" t="s">
        <v>104</v>
      </c>
      <c r="E14" s="17">
        <v>98</v>
      </c>
      <c r="F14" s="17">
        <v>95</v>
      </c>
      <c r="G14" s="17">
        <v>96</v>
      </c>
      <c r="H14" s="17">
        <v>98</v>
      </c>
      <c r="I14" s="17">
        <v>94</v>
      </c>
      <c r="J14" s="17">
        <v>98</v>
      </c>
      <c r="K14" s="56">
        <f t="shared" si="0"/>
        <v>579</v>
      </c>
      <c r="L14" s="20" t="s">
        <v>122</v>
      </c>
    </row>
    <row r="15" spans="1:13" ht="15.6" x14ac:dyDescent="0.3">
      <c r="A15" s="49">
        <v>10</v>
      </c>
      <c r="B15" s="17" t="s">
        <v>59</v>
      </c>
      <c r="C15" s="32">
        <v>1968</v>
      </c>
      <c r="D15" s="37" t="s">
        <v>158</v>
      </c>
      <c r="E15" s="17">
        <v>98</v>
      </c>
      <c r="F15" s="17">
        <v>98</v>
      </c>
      <c r="G15" s="17">
        <v>95</v>
      </c>
      <c r="H15" s="17">
        <v>93</v>
      </c>
      <c r="I15" s="17">
        <v>98</v>
      </c>
      <c r="J15" s="17">
        <v>97</v>
      </c>
      <c r="K15" s="56">
        <f t="shared" si="0"/>
        <v>579</v>
      </c>
      <c r="L15" s="20" t="s">
        <v>122</v>
      </c>
    </row>
    <row r="16" spans="1:13" ht="15.6" x14ac:dyDescent="0.3">
      <c r="A16" s="49">
        <v>11</v>
      </c>
      <c r="B16" s="22" t="s">
        <v>64</v>
      </c>
      <c r="C16" s="32">
        <v>1968</v>
      </c>
      <c r="D16" s="37" t="s">
        <v>158</v>
      </c>
      <c r="E16" s="17">
        <v>99</v>
      </c>
      <c r="F16" s="17">
        <v>97</v>
      </c>
      <c r="G16" s="17">
        <v>98</v>
      </c>
      <c r="H16" s="17">
        <v>95</v>
      </c>
      <c r="I16" s="17">
        <v>93</v>
      </c>
      <c r="J16" s="17">
        <v>97</v>
      </c>
      <c r="K16" s="56">
        <f t="shared" si="0"/>
        <v>579</v>
      </c>
      <c r="L16" s="20" t="s">
        <v>122</v>
      </c>
    </row>
    <row r="17" spans="1:12" ht="15.6" x14ac:dyDescent="0.3">
      <c r="A17" s="49">
        <v>12</v>
      </c>
      <c r="B17" s="22" t="s">
        <v>36</v>
      </c>
      <c r="C17" s="32">
        <v>1965</v>
      </c>
      <c r="D17" s="22" t="s">
        <v>163</v>
      </c>
      <c r="E17" s="17">
        <v>93</v>
      </c>
      <c r="F17" s="17">
        <v>99</v>
      </c>
      <c r="G17" s="17">
        <v>98</v>
      </c>
      <c r="H17" s="17">
        <v>97</v>
      </c>
      <c r="I17" s="17">
        <v>95</v>
      </c>
      <c r="J17" s="17">
        <v>96</v>
      </c>
      <c r="K17" s="56">
        <f t="shared" si="0"/>
        <v>578</v>
      </c>
      <c r="L17" s="20" t="s">
        <v>122</v>
      </c>
    </row>
    <row r="18" spans="1:12" ht="15.6" x14ac:dyDescent="0.3">
      <c r="A18" s="49">
        <v>13</v>
      </c>
      <c r="B18" s="22" t="s">
        <v>20</v>
      </c>
      <c r="C18" s="32">
        <v>1975</v>
      </c>
      <c r="D18" s="14" t="s">
        <v>94</v>
      </c>
      <c r="E18" s="17">
        <v>98</v>
      </c>
      <c r="F18" s="17">
        <v>95</v>
      </c>
      <c r="G18" s="17">
        <v>99</v>
      </c>
      <c r="H18" s="17">
        <v>95</v>
      </c>
      <c r="I18" s="17">
        <v>96</v>
      </c>
      <c r="J18" s="17">
        <v>95</v>
      </c>
      <c r="K18" s="56">
        <f t="shared" si="0"/>
        <v>578</v>
      </c>
      <c r="L18" s="20" t="s">
        <v>122</v>
      </c>
    </row>
    <row r="19" spans="1:12" ht="15.6" x14ac:dyDescent="0.3">
      <c r="A19" s="49">
        <v>14</v>
      </c>
      <c r="B19" s="22" t="s">
        <v>34</v>
      </c>
      <c r="C19" s="32">
        <v>1959</v>
      </c>
      <c r="D19" s="57" t="s">
        <v>104</v>
      </c>
      <c r="E19" s="17">
        <v>93</v>
      </c>
      <c r="F19" s="17">
        <v>95</v>
      </c>
      <c r="G19" s="17">
        <v>98</v>
      </c>
      <c r="H19" s="17">
        <v>96</v>
      </c>
      <c r="I19" s="17">
        <v>94</v>
      </c>
      <c r="J19" s="17">
        <v>98</v>
      </c>
      <c r="K19" s="56">
        <f t="shared" si="0"/>
        <v>574</v>
      </c>
      <c r="L19" s="20" t="s">
        <v>122</v>
      </c>
    </row>
    <row r="20" spans="1:12" ht="15.6" x14ac:dyDescent="0.3">
      <c r="A20" s="49">
        <v>15</v>
      </c>
      <c r="B20" s="22" t="s">
        <v>89</v>
      </c>
      <c r="C20" s="32">
        <v>1976</v>
      </c>
      <c r="D20" s="57" t="s">
        <v>104</v>
      </c>
      <c r="E20" s="17">
        <v>94</v>
      </c>
      <c r="F20" s="17">
        <v>97</v>
      </c>
      <c r="G20" s="17">
        <v>94</v>
      </c>
      <c r="H20" s="17">
        <v>95</v>
      </c>
      <c r="I20" s="17">
        <v>96</v>
      </c>
      <c r="J20" s="17">
        <v>97</v>
      </c>
      <c r="K20" s="56">
        <f t="shared" si="0"/>
        <v>573</v>
      </c>
      <c r="L20" s="20" t="s">
        <v>122</v>
      </c>
    </row>
    <row r="21" spans="1:12" ht="15.6" x14ac:dyDescent="0.3">
      <c r="A21" s="49">
        <v>16</v>
      </c>
      <c r="B21" s="23" t="s">
        <v>106</v>
      </c>
      <c r="C21" s="49">
        <v>1991</v>
      </c>
      <c r="D21" s="23" t="s">
        <v>164</v>
      </c>
      <c r="E21" s="17">
        <v>93</v>
      </c>
      <c r="F21" s="17">
        <v>97</v>
      </c>
      <c r="G21" s="17">
        <v>96</v>
      </c>
      <c r="H21" s="17">
        <v>97</v>
      </c>
      <c r="I21" s="17">
        <v>95</v>
      </c>
      <c r="J21" s="17">
        <v>94</v>
      </c>
      <c r="K21" s="56">
        <f t="shared" si="0"/>
        <v>572</v>
      </c>
      <c r="L21" s="20" t="s">
        <v>122</v>
      </c>
    </row>
    <row r="22" spans="1:12" ht="15.6" x14ac:dyDescent="0.3">
      <c r="A22" s="27">
        <v>17</v>
      </c>
      <c r="B22" s="23" t="s">
        <v>90</v>
      </c>
      <c r="C22" s="49">
        <v>1977</v>
      </c>
      <c r="D22" s="14" t="s">
        <v>94</v>
      </c>
      <c r="E22" s="17">
        <v>95</v>
      </c>
      <c r="F22" s="17">
        <v>95</v>
      </c>
      <c r="G22" s="17">
        <v>96</v>
      </c>
      <c r="H22" s="17">
        <v>91</v>
      </c>
      <c r="I22" s="17">
        <v>97</v>
      </c>
      <c r="J22" s="17">
        <v>96</v>
      </c>
      <c r="K22" s="56">
        <f t="shared" si="0"/>
        <v>570</v>
      </c>
      <c r="L22" s="20" t="s">
        <v>122</v>
      </c>
    </row>
    <row r="23" spans="1:12" ht="15.6" x14ac:dyDescent="0.3">
      <c r="A23" s="27">
        <v>18</v>
      </c>
      <c r="B23" s="22" t="s">
        <v>105</v>
      </c>
      <c r="C23" s="60">
        <v>1971</v>
      </c>
      <c r="D23" s="57" t="s">
        <v>104</v>
      </c>
      <c r="E23" s="33">
        <v>95</v>
      </c>
      <c r="F23" s="17">
        <v>94</v>
      </c>
      <c r="G23" s="17">
        <v>96</v>
      </c>
      <c r="H23" s="17">
        <v>97</v>
      </c>
      <c r="I23" s="17">
        <v>91</v>
      </c>
      <c r="J23" s="17">
        <v>95</v>
      </c>
      <c r="K23" s="56">
        <f t="shared" si="0"/>
        <v>568</v>
      </c>
      <c r="L23" s="20" t="s">
        <v>122</v>
      </c>
    </row>
    <row r="24" spans="1:12" ht="15.6" x14ac:dyDescent="0.3">
      <c r="A24" s="27">
        <v>19</v>
      </c>
      <c r="B24" s="23" t="s">
        <v>101</v>
      </c>
      <c r="C24" s="55">
        <v>1951</v>
      </c>
      <c r="D24" s="58" t="s">
        <v>102</v>
      </c>
      <c r="E24" s="17">
        <v>95</v>
      </c>
      <c r="F24" s="17">
        <v>96</v>
      </c>
      <c r="G24" s="17">
        <v>96</v>
      </c>
      <c r="H24" s="17">
        <v>98</v>
      </c>
      <c r="I24" s="17">
        <v>90</v>
      </c>
      <c r="J24" s="17">
        <v>92</v>
      </c>
      <c r="K24" s="56">
        <f t="shared" ref="K24:K32" si="1">SUM(E24:J24)</f>
        <v>567</v>
      </c>
      <c r="L24" s="20" t="s">
        <v>122</v>
      </c>
    </row>
    <row r="25" spans="1:12" ht="15.6" x14ac:dyDescent="0.3">
      <c r="A25" s="27">
        <v>20</v>
      </c>
      <c r="B25" s="22" t="s">
        <v>41</v>
      </c>
      <c r="C25" s="32">
        <v>1939</v>
      </c>
      <c r="D25" s="37" t="s">
        <v>158</v>
      </c>
      <c r="E25" s="17">
        <v>93</v>
      </c>
      <c r="F25" s="17">
        <v>92</v>
      </c>
      <c r="G25" s="17">
        <v>95</v>
      </c>
      <c r="H25" s="17">
        <v>99</v>
      </c>
      <c r="I25" s="17">
        <v>92</v>
      </c>
      <c r="J25" s="17">
        <v>93</v>
      </c>
      <c r="K25" s="56">
        <f>SUM(E25:J25)</f>
        <v>564</v>
      </c>
      <c r="L25" s="20" t="s">
        <v>28</v>
      </c>
    </row>
    <row r="26" spans="1:12" ht="15.6" x14ac:dyDescent="0.3">
      <c r="A26" s="27">
        <v>21</v>
      </c>
      <c r="B26" s="58" t="s">
        <v>143</v>
      </c>
      <c r="C26" s="32">
        <v>1936</v>
      </c>
      <c r="D26" s="58" t="s">
        <v>103</v>
      </c>
      <c r="E26" s="27">
        <v>96</v>
      </c>
      <c r="F26" s="17">
        <v>90</v>
      </c>
      <c r="G26" s="17">
        <v>93</v>
      </c>
      <c r="H26" s="17">
        <v>93</v>
      </c>
      <c r="I26" s="17">
        <v>94</v>
      </c>
      <c r="J26" s="17">
        <v>96</v>
      </c>
      <c r="K26" s="56">
        <f t="shared" si="1"/>
        <v>562</v>
      </c>
      <c r="L26" s="20" t="s">
        <v>28</v>
      </c>
    </row>
    <row r="27" spans="1:12" ht="15.6" x14ac:dyDescent="0.3">
      <c r="A27" s="27">
        <v>22</v>
      </c>
      <c r="B27" s="58" t="s">
        <v>98</v>
      </c>
      <c r="C27" s="32">
        <v>1992</v>
      </c>
      <c r="D27" s="57" t="s">
        <v>104</v>
      </c>
      <c r="E27" s="17">
        <v>97</v>
      </c>
      <c r="F27" s="17">
        <v>90</v>
      </c>
      <c r="G27" s="17">
        <v>91</v>
      </c>
      <c r="H27" s="17">
        <v>91</v>
      </c>
      <c r="I27" s="17">
        <v>95</v>
      </c>
      <c r="J27" s="17">
        <v>97</v>
      </c>
      <c r="K27" s="56">
        <f t="shared" si="1"/>
        <v>561</v>
      </c>
      <c r="L27" s="20" t="s">
        <v>28</v>
      </c>
    </row>
    <row r="28" spans="1:12" ht="15.6" x14ac:dyDescent="0.3">
      <c r="A28" s="27">
        <v>23</v>
      </c>
      <c r="B28" s="58" t="s">
        <v>144</v>
      </c>
      <c r="C28" s="55">
        <v>1947</v>
      </c>
      <c r="D28" s="58" t="s">
        <v>103</v>
      </c>
      <c r="E28" s="59">
        <v>92</v>
      </c>
      <c r="F28" s="17">
        <v>92</v>
      </c>
      <c r="G28" s="17">
        <v>95</v>
      </c>
      <c r="H28" s="17">
        <v>91</v>
      </c>
      <c r="I28" s="17">
        <v>91</v>
      </c>
      <c r="J28" s="17">
        <v>96</v>
      </c>
      <c r="K28" s="56">
        <f t="shared" si="1"/>
        <v>557</v>
      </c>
      <c r="L28" s="20" t="s">
        <v>28</v>
      </c>
    </row>
    <row r="29" spans="1:12" ht="15.6" x14ac:dyDescent="0.3">
      <c r="A29" s="27">
        <v>24</v>
      </c>
      <c r="B29" s="23" t="s">
        <v>100</v>
      </c>
      <c r="C29" s="55">
        <v>1943</v>
      </c>
      <c r="D29" s="58" t="s">
        <v>102</v>
      </c>
      <c r="E29" s="17">
        <v>92</v>
      </c>
      <c r="F29" s="17">
        <v>94</v>
      </c>
      <c r="G29" s="17">
        <v>91</v>
      </c>
      <c r="H29" s="17">
        <v>91</v>
      </c>
      <c r="I29" s="17">
        <v>96</v>
      </c>
      <c r="J29" s="17">
        <v>92</v>
      </c>
      <c r="K29" s="56">
        <f>SUM(E29:J29)</f>
        <v>556</v>
      </c>
      <c r="L29" s="20" t="s">
        <v>28</v>
      </c>
    </row>
    <row r="30" spans="1:12" ht="15.6" x14ac:dyDescent="0.3">
      <c r="A30" s="27">
        <v>25</v>
      </c>
      <c r="B30" s="17" t="s">
        <v>119</v>
      </c>
      <c r="C30" s="32">
        <v>1987</v>
      </c>
      <c r="D30" s="57" t="s">
        <v>104</v>
      </c>
      <c r="E30" s="17">
        <v>96</v>
      </c>
      <c r="F30" s="17">
        <v>91</v>
      </c>
      <c r="G30" s="17">
        <v>92</v>
      </c>
      <c r="H30" s="17">
        <v>94</v>
      </c>
      <c r="I30" s="17">
        <v>91</v>
      </c>
      <c r="J30" s="17">
        <v>90</v>
      </c>
      <c r="K30" s="56">
        <f t="shared" si="1"/>
        <v>554</v>
      </c>
      <c r="L30" s="20" t="s">
        <v>28</v>
      </c>
    </row>
    <row r="31" spans="1:12" ht="15.6" x14ac:dyDescent="0.3">
      <c r="A31" s="27">
        <v>26</v>
      </c>
      <c r="B31" s="22" t="s">
        <v>38</v>
      </c>
      <c r="C31" s="32">
        <v>1978</v>
      </c>
      <c r="D31" s="14" t="s">
        <v>94</v>
      </c>
      <c r="E31" s="17">
        <v>91</v>
      </c>
      <c r="F31" s="17">
        <v>94</v>
      </c>
      <c r="G31" s="17">
        <v>93</v>
      </c>
      <c r="H31" s="17">
        <v>92</v>
      </c>
      <c r="I31" s="17">
        <v>90</v>
      </c>
      <c r="J31" s="17">
        <v>93</v>
      </c>
      <c r="K31" s="56">
        <f>SUM(E31:J31)</f>
        <v>553</v>
      </c>
      <c r="L31" s="20" t="s">
        <v>28</v>
      </c>
    </row>
    <row r="32" spans="1:12" ht="15.6" x14ac:dyDescent="0.3">
      <c r="A32" s="27">
        <v>27</v>
      </c>
      <c r="B32" s="17" t="s">
        <v>123</v>
      </c>
      <c r="C32" s="32">
        <v>1937</v>
      </c>
      <c r="D32" s="14" t="s">
        <v>94</v>
      </c>
      <c r="E32" s="17">
        <v>95</v>
      </c>
      <c r="F32" s="17">
        <v>89</v>
      </c>
      <c r="G32" s="17">
        <v>80</v>
      </c>
      <c r="H32" s="17">
        <v>87</v>
      </c>
      <c r="I32" s="17">
        <v>93</v>
      </c>
      <c r="J32" s="17">
        <v>92</v>
      </c>
      <c r="K32" s="56">
        <f t="shared" si="1"/>
        <v>536</v>
      </c>
      <c r="L32" s="20"/>
    </row>
    <row r="33" spans="1:12" ht="15.6" x14ac:dyDescent="0.3">
      <c r="A33" s="27">
        <v>28</v>
      </c>
      <c r="B33" s="22" t="s">
        <v>73</v>
      </c>
      <c r="C33" s="32">
        <v>1968</v>
      </c>
      <c r="D33" s="14" t="s">
        <v>94</v>
      </c>
      <c r="E33" s="17">
        <v>90</v>
      </c>
      <c r="F33" s="17">
        <v>86</v>
      </c>
      <c r="G33" s="17">
        <v>85</v>
      </c>
      <c r="H33" s="17">
        <v>88</v>
      </c>
      <c r="I33" s="17">
        <v>85</v>
      </c>
      <c r="J33" s="17">
        <v>85</v>
      </c>
      <c r="K33" s="56">
        <f>SUM(E33:J33)</f>
        <v>519</v>
      </c>
      <c r="L33" s="20"/>
    </row>
    <row r="34" spans="1:12" ht="15.6" x14ac:dyDescent="0.3">
      <c r="A34" s="27"/>
      <c r="B34" s="22"/>
      <c r="C34" s="32"/>
      <c r="D34" s="22"/>
      <c r="E34" s="17"/>
      <c r="F34" s="17"/>
      <c r="G34" s="17"/>
      <c r="H34" s="17"/>
      <c r="I34" s="17"/>
      <c r="J34" s="17"/>
      <c r="K34" s="56"/>
      <c r="L34" s="20"/>
    </row>
    <row r="35" spans="1:12" ht="15.6" x14ac:dyDescent="0.3">
      <c r="A35" s="27"/>
      <c r="B35" s="17" t="s">
        <v>155</v>
      </c>
      <c r="C35" s="49"/>
      <c r="D35" s="57"/>
      <c r="E35" s="17"/>
      <c r="F35" s="17"/>
      <c r="G35" s="17"/>
      <c r="H35" s="17"/>
      <c r="I35" s="17"/>
      <c r="J35" s="17"/>
      <c r="K35" s="56"/>
      <c r="L35" s="20"/>
    </row>
    <row r="36" spans="1:12" ht="15.6" x14ac:dyDescent="0.3">
      <c r="A36" s="27"/>
      <c r="B36" s="33"/>
      <c r="C36" s="33"/>
      <c r="D36" s="33"/>
      <c r="E36" s="33"/>
      <c r="F36" s="33"/>
      <c r="G36" s="17"/>
      <c r="H36" s="17"/>
      <c r="I36" s="17"/>
      <c r="J36" s="17"/>
      <c r="K36" s="56"/>
      <c r="L36" s="20"/>
    </row>
    <row r="37" spans="1:12" ht="15.6" x14ac:dyDescent="0.3">
      <c r="A37" s="11"/>
      <c r="B37" s="33"/>
      <c r="C37" s="33"/>
      <c r="D37" s="33"/>
      <c r="E37" s="33"/>
      <c r="F37" s="33"/>
      <c r="G37" s="33"/>
      <c r="H37" s="33"/>
      <c r="I37" s="33"/>
      <c r="J37" s="33"/>
      <c r="K37" s="56"/>
      <c r="L37" s="10"/>
    </row>
    <row r="38" spans="1:12" ht="15.6" x14ac:dyDescent="0.3">
      <c r="A38" s="33"/>
      <c r="B38" s="22"/>
      <c r="C38" s="22"/>
      <c r="D38" s="22"/>
      <c r="E38" s="33"/>
      <c r="F38" s="33"/>
      <c r="G38" s="33"/>
      <c r="H38" s="33"/>
      <c r="I38" s="33"/>
      <c r="J38" s="33"/>
      <c r="K38" s="56"/>
      <c r="L38" s="10"/>
    </row>
    <row r="39" spans="1:12" ht="13.8" x14ac:dyDescent="0.25">
      <c r="B39" s="6"/>
      <c r="C39" s="5"/>
      <c r="D39" s="25"/>
      <c r="K39" s="9"/>
      <c r="L39" s="10"/>
    </row>
    <row r="40" spans="1:12" ht="13.8" x14ac:dyDescent="0.25">
      <c r="B40" s="15"/>
      <c r="C40" s="4"/>
      <c r="D40" s="4"/>
      <c r="K40" s="9"/>
    </row>
    <row r="41" spans="1:12" ht="13.8" x14ac:dyDescent="0.25">
      <c r="B41" s="15"/>
      <c r="C41" s="4"/>
      <c r="D41" s="4"/>
      <c r="K41" s="9"/>
    </row>
    <row r="42" spans="1:12" x14ac:dyDescent="0.25">
      <c r="D42" s="10"/>
    </row>
    <row r="43" spans="1:12" x14ac:dyDescent="0.25">
      <c r="D43" s="10"/>
    </row>
    <row r="44" spans="1:12" x14ac:dyDescent="0.25">
      <c r="D44" s="10"/>
    </row>
  </sheetData>
  <phoneticPr fontId="0" type="noConversion"/>
  <pageMargins left="0.52" right="0.36" top="1" bottom="1" header="0.5" footer="0.5"/>
  <pageSetup paperSize="9" orientation="portrait" horizont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60l.lamades N</vt:lpstr>
      <vt:lpstr>õhupüss40 l. N</vt:lpstr>
      <vt:lpstr>ol. kiirlaskmine</vt:lpstr>
      <vt:lpstr>õhupüstol M</vt:lpstr>
      <vt:lpstr>3X40lasku</vt:lpstr>
      <vt:lpstr>õhupüstol N</vt:lpstr>
      <vt:lpstr>liikuv märk</vt:lpstr>
      <vt:lpstr>30+30 püstol N</vt:lpstr>
      <vt:lpstr>60 lamades M</vt:lpstr>
      <vt:lpstr>ZÜRII</vt:lpstr>
      <vt:lpstr>'õhupüstol N'!Область_печати</vt:lpstr>
      <vt:lpstr>'ol. kiirlaskmine'!Область_печати</vt:lpstr>
    </vt:vector>
  </TitlesOfParts>
  <Company>AS Kernel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Vasarik</dc:creator>
  <cp:lastModifiedBy>LARISSA</cp:lastModifiedBy>
  <cp:lastPrinted>2008-03-23T17:14:02Z</cp:lastPrinted>
  <dcterms:created xsi:type="dcterms:W3CDTF">2004-04-03T08:20:39Z</dcterms:created>
  <dcterms:modified xsi:type="dcterms:W3CDTF">2018-09-27T13:04:28Z</dcterms:modified>
</cp:coreProperties>
</file>